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15780" windowHeight="3990"/>
  </bookViews>
  <sheets>
    <sheet name="Distribution Rome" sheetId="3" r:id="rId1"/>
  </sheets>
  <calcPr calcId="145621"/>
</workbook>
</file>

<file path=xl/calcChain.xml><?xml version="1.0" encoding="utf-8"?>
<calcChain xmlns="http://schemas.openxmlformats.org/spreadsheetml/2006/main">
  <c r="H9" i="3" l="1"/>
  <c r="J9" i="3" s="1"/>
  <c r="H10" i="3"/>
  <c r="J10" i="3"/>
  <c r="N10" i="3" s="1"/>
  <c r="P10" i="3" s="1"/>
  <c r="T10" i="3" s="1"/>
  <c r="V10" i="3" s="1"/>
  <c r="E11" i="3"/>
  <c r="I11" i="3"/>
  <c r="K11" i="3"/>
  <c r="O11" i="3"/>
  <c r="Q11" i="3"/>
  <c r="S11" i="3"/>
  <c r="U11" i="3"/>
  <c r="W11" i="3"/>
  <c r="N9" i="3" l="1"/>
  <c r="J11" i="3"/>
  <c r="H11" i="3"/>
  <c r="G11" i="3" s="1"/>
  <c r="Y10" i="3"/>
  <c r="H44" i="3"/>
  <c r="J44" i="3" s="1"/>
  <c r="H45" i="3"/>
  <c r="J45" i="3" s="1"/>
  <c r="N45" i="3" s="1"/>
  <c r="P45" i="3" s="1"/>
  <c r="H46" i="3"/>
  <c r="J46" i="3" s="1"/>
  <c r="H47" i="3"/>
  <c r="J47" i="3" s="1"/>
  <c r="N47" i="3" s="1"/>
  <c r="P47" i="3" s="1"/>
  <c r="T47" i="3" s="1"/>
  <c r="V47" i="3" s="1"/>
  <c r="E48" i="3"/>
  <c r="G48" i="3"/>
  <c r="I48" i="3"/>
  <c r="K48" i="3"/>
  <c r="M48" i="3"/>
  <c r="O48" i="3"/>
  <c r="Q48" i="3"/>
  <c r="S48" i="3"/>
  <c r="U48" i="3"/>
  <c r="W48" i="3"/>
  <c r="G25" i="3"/>
  <c r="H16" i="3"/>
  <c r="J16" i="3" s="1"/>
  <c r="N16" i="3" s="1"/>
  <c r="H17" i="3"/>
  <c r="J17" i="3"/>
  <c r="N17" i="3" s="1"/>
  <c r="P17" i="3" s="1"/>
  <c r="H18" i="3"/>
  <c r="J18" i="3"/>
  <c r="N18" i="3"/>
  <c r="P18" i="3" s="1"/>
  <c r="H19" i="3"/>
  <c r="J19" i="3" s="1"/>
  <c r="H20" i="3"/>
  <c r="J20" i="3"/>
  <c r="N20" i="3" s="1"/>
  <c r="P20" i="3" s="1"/>
  <c r="T20" i="3" s="1"/>
  <c r="V20" i="3" s="1"/>
  <c r="H21" i="3"/>
  <c r="J21" i="3" s="1"/>
  <c r="N21" i="3" s="1"/>
  <c r="P21" i="3" s="1"/>
  <c r="H22" i="3"/>
  <c r="J22" i="3" s="1"/>
  <c r="N22" i="3" s="1"/>
  <c r="P22" i="3" s="1"/>
  <c r="H23" i="3"/>
  <c r="J23" i="3" s="1"/>
  <c r="H24" i="3"/>
  <c r="J24" i="3" s="1"/>
  <c r="N24" i="3" s="1"/>
  <c r="E25" i="3"/>
  <c r="H25" i="3"/>
  <c r="I25" i="3"/>
  <c r="K25" i="3"/>
  <c r="O25" i="3"/>
  <c r="Q25" i="3"/>
  <c r="U25" i="3"/>
  <c r="W25" i="3"/>
  <c r="J48" i="3" l="1"/>
  <c r="N44" i="3"/>
  <c r="P44" i="3" s="1"/>
  <c r="P24" i="3"/>
  <c r="T24" i="3" s="1"/>
  <c r="M25" i="3"/>
  <c r="H48" i="3"/>
  <c r="N11" i="3"/>
  <c r="M11" i="3" s="1"/>
  <c r="P9" i="3"/>
  <c r="T44" i="3"/>
  <c r="P48" i="3"/>
  <c r="N46" i="3"/>
  <c r="P46" i="3" s="1"/>
  <c r="T46" i="3" s="1"/>
  <c r="V46" i="3" s="1"/>
  <c r="Y46" i="3"/>
  <c r="N48" i="3"/>
  <c r="Y47" i="3"/>
  <c r="T45" i="3"/>
  <c r="V45" i="3" s="1"/>
  <c r="Y45" i="3" s="1"/>
  <c r="N19" i="3"/>
  <c r="P19" i="3" s="1"/>
  <c r="T19" i="3" s="1"/>
  <c r="V19" i="3" s="1"/>
  <c r="Y19" i="3"/>
  <c r="P16" i="3"/>
  <c r="T17" i="3"/>
  <c r="V17" i="3" s="1"/>
  <c r="Y17" i="3" s="1"/>
  <c r="N23" i="3"/>
  <c r="P23" i="3" s="1"/>
  <c r="T23" i="3" s="1"/>
  <c r="V23" i="3" s="1"/>
  <c r="T21" i="3"/>
  <c r="V21" i="3" s="1"/>
  <c r="Y21" i="3" s="1"/>
  <c r="J25" i="3"/>
  <c r="T22" i="3"/>
  <c r="V22" i="3" s="1"/>
  <c r="Y22" i="3" s="1"/>
  <c r="Y20" i="3"/>
  <c r="T18" i="3"/>
  <c r="V18" i="3" s="1"/>
  <c r="Y18" i="3" s="1"/>
  <c r="M32" i="3"/>
  <c r="S32" i="3"/>
  <c r="G32" i="3"/>
  <c r="H28" i="3"/>
  <c r="J28" i="3" s="1"/>
  <c r="H29" i="3"/>
  <c r="J29" i="3"/>
  <c r="N29" i="3" s="1"/>
  <c r="P29" i="3" s="1"/>
  <c r="T29" i="3" s="1"/>
  <c r="V29" i="3" s="1"/>
  <c r="H30" i="3"/>
  <c r="J30" i="3" s="1"/>
  <c r="H31" i="3"/>
  <c r="J31" i="3"/>
  <c r="N31" i="3" s="1"/>
  <c r="P31" i="3" s="1"/>
  <c r="T31" i="3" s="1"/>
  <c r="V31" i="3" s="1"/>
  <c r="H38" i="3"/>
  <c r="R38" i="3"/>
  <c r="J38" i="3" s="1"/>
  <c r="S38" i="3"/>
  <c r="H39" i="3"/>
  <c r="R39" i="3"/>
  <c r="J39" i="3" s="1"/>
  <c r="S39" i="3"/>
  <c r="T39" i="3" l="1"/>
  <c r="T38" i="3"/>
  <c r="V24" i="3"/>
  <c r="Y24" i="3" s="1"/>
  <c r="S25" i="3"/>
  <c r="P11" i="3"/>
  <c r="T9" i="3"/>
  <c r="T48" i="3"/>
  <c r="V44" i="3"/>
  <c r="T16" i="3"/>
  <c r="P25" i="3"/>
  <c r="N25" i="3"/>
  <c r="Y23" i="3"/>
  <c r="N30" i="3"/>
  <c r="P30" i="3" s="1"/>
  <c r="T30" i="3" s="1"/>
  <c r="V30" i="3" s="1"/>
  <c r="N28" i="3"/>
  <c r="P28" i="3" s="1"/>
  <c r="T28" i="3" s="1"/>
  <c r="V28" i="3" s="1"/>
  <c r="Y31" i="3"/>
  <c r="Y29" i="3"/>
  <c r="M39" i="3"/>
  <c r="O39" i="3" s="1"/>
  <c r="W39" i="3" s="1"/>
  <c r="M38" i="3"/>
  <c r="O38" i="3" s="1"/>
  <c r="W38" i="3" s="1"/>
  <c r="V9" i="3" l="1"/>
  <c r="T11" i="3"/>
  <c r="V48" i="3"/>
  <c r="Y44" i="3"/>
  <c r="Y48" i="3" s="1"/>
  <c r="V16" i="3"/>
  <c r="T25" i="3"/>
  <c r="Y28" i="3"/>
  <c r="Y30" i="3"/>
  <c r="V11" i="3" l="1"/>
  <c r="Y9" i="3"/>
  <c r="Y11" i="3" s="1"/>
  <c r="V25" i="3"/>
  <c r="Y16" i="3"/>
  <c r="Y25" i="3" s="1"/>
  <c r="S26" i="3" l="1"/>
  <c r="S13" i="3"/>
  <c r="S6" i="3"/>
  <c r="R35" i="3" l="1"/>
  <c r="M35" i="3"/>
  <c r="G35" i="3"/>
  <c r="M26" i="3"/>
  <c r="E26" i="3"/>
  <c r="E35" i="3" s="1"/>
  <c r="M13" i="3"/>
  <c r="E13" i="3"/>
  <c r="E6" i="3" s="1"/>
  <c r="M6" i="3"/>
  <c r="G6" i="3"/>
  <c r="G13" i="3"/>
  <c r="G26" i="3"/>
</calcChain>
</file>

<file path=xl/sharedStrings.xml><?xml version="1.0" encoding="utf-8"?>
<sst xmlns="http://schemas.openxmlformats.org/spreadsheetml/2006/main" count="211" uniqueCount="46">
  <si>
    <t>Indexed</t>
  </si>
  <si>
    <t>Adj.</t>
  </si>
  <si>
    <t>TOTAL PLAN</t>
  </si>
  <si>
    <t>HR EXPENSES</t>
  </si>
  <si>
    <t>Average Salary</t>
  </si>
  <si>
    <t>View Strategic Plan</t>
  </si>
  <si>
    <t>Bonus</t>
  </si>
  <si>
    <t>Preview</t>
  </si>
  <si>
    <t>Sales Objectives</t>
  </si>
  <si>
    <t>Operating Objectives</t>
  </si>
  <si>
    <t>HR Objectives</t>
  </si>
  <si>
    <t>2013 Plan</t>
  </si>
  <si>
    <t>2014 Plan</t>
  </si>
  <si>
    <t>Last Saved</t>
  </si>
  <si>
    <t>Gross Revenues</t>
  </si>
  <si>
    <t>Var. %</t>
  </si>
  <si>
    <t>Wages &amp; Salaries</t>
  </si>
  <si>
    <t>Bonus &amp; Commissions</t>
  </si>
  <si>
    <t>Taxes &amp;  Insurance</t>
  </si>
  <si>
    <t>Pensions</t>
  </si>
  <si>
    <t>HR Expenses</t>
  </si>
  <si>
    <t>Operating Expenses</t>
  </si>
  <si>
    <t>View SP Investment &amp; Loans</t>
  </si>
  <si>
    <t>2012 Actual</t>
  </si>
  <si>
    <t>2015 Plan</t>
  </si>
  <si>
    <t>Saldi originari</t>
  </si>
  <si>
    <t>Costo del venduto</t>
  </si>
  <si>
    <t>Primo Margine</t>
  </si>
  <si>
    <t>E00 - Europe</t>
  </si>
  <si>
    <t/>
  </si>
  <si>
    <t>Rettiche in %</t>
  </si>
  <si>
    <t>Rettifiche ad Importo</t>
  </si>
  <si>
    <t>Teste</t>
  </si>
  <si>
    <t>Ammortamenti immobilizzazioni immateriali</t>
  </si>
  <si>
    <t>Costi Information Tecnology</t>
  </si>
  <si>
    <t>Assicurazioni</t>
  </si>
  <si>
    <t>Energia elettrica</t>
  </si>
  <si>
    <t>Sconto</t>
  </si>
  <si>
    <t>Altri costi generali e commerciali</t>
  </si>
  <si>
    <t>Accantonamenti a fondi</t>
  </si>
  <si>
    <t>Ammortamenti immobilizzazioni materiali</t>
  </si>
  <si>
    <t>Costi di promozione/pubblicità</t>
  </si>
  <si>
    <t>TFR</t>
  </si>
  <si>
    <t>Salari e stipendi</t>
  </si>
  <si>
    <t>Contributi INAIL</t>
  </si>
  <si>
    <t>SP Targets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</si>
</sst>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%"/>
    <numFmt numFmtId="165" formatCode="mm/dd/yy;@"/>
    <numFmt numFmtId="166" formatCode="#,##0.00,"/>
    <numFmt numFmtId="167" formatCode="#.###.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color indexed="45"/>
      <name val="Arial"/>
      <family val="2"/>
    </font>
    <font>
      <b/>
      <sz val="9"/>
      <color indexed="27"/>
      <name val="Arial"/>
      <family val="2"/>
    </font>
    <font>
      <sz val="9"/>
      <color indexed="9"/>
      <name val="Tahoma"/>
      <family val="2"/>
    </font>
    <font>
      <i/>
      <sz val="10"/>
      <name val="Tahoma"/>
      <family val="2"/>
    </font>
    <font>
      <b/>
      <sz val="9"/>
      <color indexed="9"/>
      <name val="Tahoma"/>
      <family val="2"/>
    </font>
    <font>
      <sz val="8"/>
      <color indexed="8"/>
      <name val="Tahoma"/>
      <family val="2"/>
    </font>
    <font>
      <sz val="9"/>
      <name val="Tahoma"/>
      <family val="2"/>
    </font>
    <font>
      <sz val="9"/>
      <color indexed="45"/>
      <name val="Tahoma"/>
      <family val="2"/>
    </font>
    <font>
      <sz val="10"/>
      <color indexed="9"/>
      <name val="Tahoma"/>
      <family val="2"/>
    </font>
    <font>
      <sz val="9"/>
      <color theme="0"/>
      <name val="Tahoma"/>
      <family val="2"/>
    </font>
    <font>
      <sz val="10"/>
      <color theme="3"/>
      <name val="Tahoma"/>
      <family val="2"/>
    </font>
    <font>
      <b/>
      <sz val="10"/>
      <color theme="3"/>
      <name val="Tahoma"/>
      <family val="2"/>
    </font>
    <font>
      <b/>
      <sz val="11"/>
      <color theme="3"/>
      <name val="Tahoma"/>
      <family val="2"/>
    </font>
    <font>
      <i/>
      <sz val="10"/>
      <color theme="3"/>
      <name val="Tahoma"/>
      <family val="2"/>
    </font>
    <font>
      <b/>
      <sz val="9"/>
      <color theme="0"/>
      <name val="Tahoma"/>
      <family val="2"/>
    </font>
    <font>
      <u/>
      <sz val="10"/>
      <color theme="3"/>
      <name val="Tahoma"/>
      <family val="2"/>
    </font>
    <font>
      <sz val="12"/>
      <color rgb="FF094A74"/>
      <name val="Tahoma"/>
      <family val="2"/>
    </font>
    <font>
      <b/>
      <sz val="10"/>
      <color rgb="FF094A74"/>
      <name val="Tahoma"/>
      <family val="2"/>
    </font>
    <font>
      <sz val="10"/>
      <color rgb="FF094A74"/>
      <name val="Arial"/>
      <family val="2"/>
    </font>
    <font>
      <b/>
      <sz val="9"/>
      <color rgb="FF094A74"/>
      <name val="Tahoma"/>
      <family val="2"/>
    </font>
    <font>
      <sz val="10"/>
      <color theme="3"/>
      <name val="Arial"/>
      <family val="2"/>
    </font>
    <font>
      <sz val="11"/>
      <color theme="3"/>
      <name val="Tahoma"/>
      <family val="2"/>
    </font>
    <font>
      <i/>
      <u/>
      <sz val="10"/>
      <color rgb="FF094A74"/>
      <name val="Tahoma"/>
      <family val="2"/>
    </font>
    <font>
      <i/>
      <sz val="10"/>
      <name val="Arial"/>
      <family val="2"/>
    </font>
    <font>
      <sz val="11"/>
      <name val="Webdings"/>
      <family val="1"/>
      <charset val="2"/>
    </font>
    <font>
      <b/>
      <sz val="8"/>
      <color theme="3"/>
      <name val="Tahoma"/>
      <family val="2"/>
    </font>
    <font>
      <sz val="11"/>
      <color theme="1"/>
      <name val="Calibri"/>
      <family val="2"/>
      <scheme val="minor"/>
    </font>
    <font>
      <sz val="8"/>
      <color theme="3"/>
      <name val="Tahoma"/>
      <family val="2"/>
    </font>
    <font>
      <sz val="11"/>
      <color theme="0"/>
      <name val="Calibri"/>
      <family val="2"/>
      <scheme val="minor"/>
    </font>
    <font>
      <u/>
      <sz val="8"/>
      <color theme="3"/>
      <name val="Tahoma"/>
      <family val="2"/>
    </font>
    <font>
      <u/>
      <sz val="9"/>
      <color theme="3"/>
      <name val="Tahoma"/>
      <family val="2"/>
    </font>
    <font>
      <b/>
      <sz val="14"/>
      <color theme="3"/>
      <name val="Tahoma"/>
      <family val="2"/>
    </font>
    <font>
      <sz val="8"/>
      <color rgb="FF1F497D"/>
      <name val="Tahoma"/>
      <family val="2"/>
    </font>
    <font>
      <b/>
      <sz val="11"/>
      <color theme="1"/>
      <name val="Calibri"/>
      <family val="2"/>
      <scheme val="minor"/>
    </font>
    <font>
      <b/>
      <sz val="8"/>
      <color rgb="FF1F497D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6"/>
        <bgColor indexed="56"/>
      </patternFill>
    </fill>
    <fill>
      <patternFill patternType="solid">
        <fgColor indexed="62"/>
        <bgColor indexed="12"/>
      </patternFill>
    </fill>
    <fill>
      <patternFill patternType="solid">
        <fgColor theme="2"/>
        <bgColor indexed="26"/>
      </patternFill>
    </fill>
    <fill>
      <patternFill patternType="solid">
        <fgColor theme="0"/>
        <bgColor theme="0"/>
      </patternFill>
    </fill>
    <fill>
      <patternFill patternType="solid">
        <fgColor theme="8" tint="0.79998168889431442"/>
        <bgColor rgb="FFD8EBF6"/>
      </patternFill>
    </fill>
    <fill>
      <patternFill patternType="solid">
        <fgColor rgb="FF094A74"/>
        <bgColor rgb="FF094A74"/>
      </patternFill>
    </fill>
    <fill>
      <patternFill patternType="solid">
        <fgColor theme="0" tint="-0.14996795556505021"/>
        <bgColor theme="0" tint="-0.2499465926084170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8FBD1"/>
        <b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0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8F2"/>
        <bgColor indexed="64"/>
      </patternFill>
    </fill>
    <fill>
      <patternFill patternType="solid">
        <fgColor rgb="FFEAF0F6"/>
        <bgColor indexed="64"/>
      </patternFill>
    </fill>
  </fills>
  <borders count="37">
    <border>
      <left/>
      <right/>
      <top/>
      <bottom/>
      <diagonal/>
    </border>
    <border>
      <left/>
      <right/>
      <top style="dotted">
        <color indexed="55"/>
      </top>
      <bottom style="dotted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55"/>
      </left>
      <right style="thin">
        <color indexed="55"/>
      </right>
      <top style="dotted">
        <color indexed="55"/>
      </top>
      <bottom style="dotted">
        <color indexed="55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rgb="FF094A74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1" tint="0.499984740745262"/>
      </bottom>
      <diagonal/>
    </border>
    <border>
      <left style="thin">
        <color theme="0"/>
      </left>
      <right style="thin">
        <color theme="0"/>
      </right>
      <top/>
      <bottom style="thick">
        <color theme="3"/>
      </bottom>
      <diagonal/>
    </border>
    <border>
      <left style="thin">
        <color theme="0"/>
      </left>
      <right style="thin">
        <color theme="0"/>
      </right>
      <top/>
      <bottom style="thin">
        <color theme="3" tint="0.79998168889431442"/>
      </bottom>
      <diagonal/>
    </border>
    <border>
      <left style="thick">
        <color theme="0"/>
      </left>
      <right style="thick">
        <color theme="0"/>
      </right>
      <top/>
      <bottom style="thin">
        <color theme="3" tint="0.79998168889431442"/>
      </bottom>
      <diagonal/>
    </border>
    <border>
      <left/>
      <right/>
      <top/>
      <bottom style="thin">
        <color theme="3" tint="0.79998168889431442"/>
      </bottom>
      <diagonal/>
    </border>
    <border>
      <left/>
      <right/>
      <top/>
      <bottom style="thick">
        <color theme="3" tint="0.3999450666829432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medium">
        <color theme="3" tint="0.79998168889431442"/>
      </bottom>
      <diagonal/>
    </border>
    <border>
      <left/>
      <right/>
      <top/>
      <bottom style="medium">
        <color theme="3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3" tint="-0.499984740745262"/>
      </bottom>
      <diagonal/>
    </border>
    <border>
      <left/>
      <right style="thin">
        <color theme="0"/>
      </right>
      <top/>
      <bottom style="thin">
        <color theme="3" tint="-0.499984740745262"/>
      </bottom>
      <diagonal/>
    </border>
    <border>
      <left style="thin">
        <color theme="0"/>
      </left>
      <right/>
      <top/>
      <bottom style="thin">
        <color theme="3" tint="-0.499984740745262"/>
      </bottom>
      <diagonal/>
    </border>
    <border>
      <left style="thick">
        <color theme="0"/>
      </left>
      <right/>
      <top/>
      <bottom style="thin">
        <color theme="3" tint="0.79998168889431442"/>
      </bottom>
      <diagonal/>
    </border>
    <border>
      <left/>
      <right style="thick">
        <color theme="0"/>
      </right>
      <top/>
      <bottom style="thin">
        <color theme="3" tint="0.79998168889431442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theme="0"/>
      </left>
      <right/>
      <top/>
      <bottom style="thick">
        <color theme="1" tint="0.499984740745262"/>
      </bottom>
      <diagonal/>
    </border>
    <border>
      <left/>
      <right style="thick">
        <color theme="0"/>
      </right>
      <top/>
      <bottom style="thick">
        <color theme="3"/>
      </bottom>
      <diagonal/>
    </border>
    <border>
      <left/>
      <right/>
      <top style="thin">
        <color theme="3" tint="-0.499984740745262"/>
      </top>
      <bottom style="thick">
        <color theme="3"/>
      </bottom>
      <diagonal/>
    </border>
    <border>
      <left style="thin">
        <color theme="0"/>
      </left>
      <right/>
      <top style="thin">
        <color theme="0"/>
      </top>
      <bottom style="thick">
        <color theme="1" tint="0.499984740745262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3" tint="-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3" tint="-0.499984740745262"/>
      </bottom>
      <diagonal/>
    </border>
  </borders>
  <cellStyleXfs count="66">
    <xf numFmtId="0" fontId="0" fillId="0" borderId="0"/>
    <xf numFmtId="9" fontId="7" fillId="7" borderId="1" applyNumberFormat="0" applyFont="0" applyBorder="0" applyAlignment="0" applyProtection="0">
      <alignment horizontal="center"/>
    </xf>
    <xf numFmtId="9" fontId="15" fillId="8" borderId="0" applyNumberFormat="0" applyAlignment="0">
      <alignment horizontal="center"/>
    </xf>
    <xf numFmtId="3" fontId="16" fillId="0" borderId="6" applyFill="0" applyProtection="0">
      <alignment horizontal="right"/>
    </xf>
    <xf numFmtId="0" fontId="17" fillId="2" borderId="3" applyNumberFormat="0" applyFill="0" applyBorder="0" applyAlignment="0" applyProtection="0">
      <alignment horizontal="center"/>
    </xf>
    <xf numFmtId="0" fontId="5" fillId="3" borderId="2" applyNumberFormat="0" applyFont="0" applyFill="0" applyAlignment="0" applyProtection="0"/>
    <xf numFmtId="9" fontId="18" fillId="4" borderId="3" applyNumberFormat="0" applyFill="0" applyBorder="0" applyAlignment="0" applyProtection="0">
      <alignment horizontal="left" indent="2"/>
    </xf>
    <xf numFmtId="0" fontId="19" fillId="3" borderId="3" applyNumberFormat="0" applyFill="0" applyBorder="0" applyAlignment="0" applyProtection="0"/>
    <xf numFmtId="3" fontId="4" fillId="9" borderId="4" applyNumberFormat="0" applyFont="0" applyBorder="0" applyAlignment="0" applyProtection="0">
      <alignment horizontal="right"/>
    </xf>
    <xf numFmtId="0" fontId="9" fillId="3" borderId="3" applyNumberFormat="0" applyFont="0" applyBorder="0" applyAlignment="0" applyProtection="0"/>
    <xf numFmtId="0" fontId="20" fillId="10" borderId="7" applyNumberFormat="0" applyProtection="0">
      <alignment horizontal="center" vertical="center" wrapText="1"/>
    </xf>
    <xf numFmtId="0" fontId="21" fillId="7" borderId="1" applyNumberFormat="0" applyFill="0" applyBorder="0" applyProtection="0">
      <alignment horizontal="left" indent="2"/>
    </xf>
    <xf numFmtId="9" fontId="5" fillId="2" borderId="3" applyNumberFormat="0" applyFont="0" applyFill="0" applyBorder="0" applyProtection="0">
      <alignment horizontal="left" indent="1"/>
    </xf>
    <xf numFmtId="9" fontId="22" fillId="7" borderId="8" applyNumberFormat="0" applyFill="0" applyProtection="0"/>
    <xf numFmtId="164" fontId="10" fillId="5" borderId="1" applyFont="0" applyFill="0" applyBorder="0" applyAlignment="0" applyProtection="0">
      <alignment horizontal="center"/>
    </xf>
    <xf numFmtId="10" fontId="10" fillId="7" borderId="1" applyFont="0" applyFill="0" applyBorder="0" applyAlignment="0" applyProtection="0">
      <alignment horizontal="center"/>
    </xf>
    <xf numFmtId="9" fontId="9" fillId="2" borderId="3" applyFont="0" applyFill="0" applyBorder="0" applyAlignment="0" applyProtection="0">
      <alignment horizontal="center"/>
    </xf>
    <xf numFmtId="9" fontId="23" fillId="7" borderId="0" applyNumberFormat="0" applyFill="0">
      <alignment horizontal="left"/>
    </xf>
    <xf numFmtId="0" fontId="5" fillId="3" borderId="5" applyNumberFormat="0" applyFont="0" applyBorder="0" applyAlignment="0" applyProtection="0"/>
    <xf numFmtId="3" fontId="11" fillId="6" borderId="9" applyNumberFormat="0" applyFont="0" applyFill="0" applyProtection="0">
      <alignment horizontal="left"/>
    </xf>
    <xf numFmtId="0" fontId="17" fillId="11" borderId="2" applyNumberFormat="0"/>
    <xf numFmtId="9" fontId="5" fillId="2" borderId="3" applyNumberFormat="0" applyFill="0" applyBorder="0" applyAlignment="0" applyProtection="0">
      <alignment horizontal="center"/>
    </xf>
    <xf numFmtId="49" fontId="14" fillId="7" borderId="1" applyFill="0" applyBorder="0" applyProtection="0">
      <alignment horizontal="left" wrapText="1"/>
    </xf>
    <xf numFmtId="9" fontId="10" fillId="7" borderId="1" applyNumberFormat="0" applyFont="0" applyFill="0" applyBorder="0" applyProtection="0">
      <alignment horizontal="center"/>
    </xf>
    <xf numFmtId="165" fontId="10" fillId="7" borderId="1" applyFont="0" applyFill="0" applyBorder="0" applyAlignment="0" applyProtection="0">
      <alignment horizontal="center"/>
    </xf>
    <xf numFmtId="4" fontId="10" fillId="7" borderId="1" applyFont="0" applyFill="0" applyBorder="0" applyAlignment="0" applyProtection="0">
      <alignment horizontal="center"/>
    </xf>
    <xf numFmtId="0" fontId="4" fillId="12" borderId="0" applyNumberFormat="0" applyFont="0" applyBorder="0" applyAlignment="0" applyProtection="0"/>
    <xf numFmtId="9" fontId="10" fillId="7" borderId="1" applyNumberFormat="0" applyFont="0" applyFill="0" applyBorder="0" applyProtection="0">
      <alignment horizontal="left" indent="1"/>
    </xf>
    <xf numFmtId="0" fontId="30" fillId="0" borderId="1">
      <alignment horizontal="center" vertical="center"/>
    </xf>
    <xf numFmtId="9" fontId="10" fillId="13" borderId="1" applyNumberFormat="0" applyFont="0" applyBorder="0" applyAlignment="0" applyProtection="0">
      <alignment horizontal="center"/>
    </xf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9" fontId="1" fillId="0" borderId="0" applyFont="0" applyFill="0" applyBorder="0" applyAlignment="0" applyProtection="0"/>
    <xf numFmtId="10" fontId="1" fillId="0" borderId="0" applyFont="0" applyFill="0" applyBorder="0" applyAlignment="0"/>
    <xf numFmtId="166" fontId="33" fillId="28" borderId="12" applyNumberFormat="0" applyProtection="0">
      <alignment horizontal="center" vertical="center" wrapText="1"/>
    </xf>
    <xf numFmtId="166" fontId="33" fillId="0" borderId="17" applyNumberFormat="0" applyFill="0" applyProtection="0">
      <alignment horizontal="center" vertical="center" wrapText="1"/>
    </xf>
    <xf numFmtId="166" fontId="1" fillId="28" borderId="14" applyNumberFormat="0" applyFont="0" applyAlignment="0"/>
    <xf numFmtId="0" fontId="33" fillId="26" borderId="13" applyFill="0">
      <alignment horizontal="center" vertical="center" wrapText="1"/>
    </xf>
    <xf numFmtId="166" fontId="31" fillId="0" borderId="0" applyNumberFormat="0" applyFill="0" applyBorder="0" applyProtection="0">
      <alignment horizontal="right"/>
    </xf>
    <xf numFmtId="0" fontId="33" fillId="0" borderId="14" applyNumberFormat="0" applyFill="0" applyAlignment="0"/>
    <xf numFmtId="3" fontId="33" fillId="0" borderId="0" applyFill="0" applyBorder="0" applyProtection="0">
      <alignment horizontal="right" vertical="center"/>
    </xf>
    <xf numFmtId="166" fontId="33" fillId="0" borderId="0" applyNumberFormat="0" applyFill="0" applyBorder="0" applyProtection="0">
      <alignment horizontal="left"/>
    </xf>
    <xf numFmtId="0" fontId="32" fillId="0" borderId="15" applyNumberFormat="0" applyFont="0" applyFill="0" applyAlignment="0"/>
    <xf numFmtId="0" fontId="33" fillId="0" borderId="0" applyNumberFormat="0" applyFill="0" applyBorder="0" applyProtection="0">
      <alignment horizontal="right" vertical="center" wrapText="1"/>
    </xf>
    <xf numFmtId="9" fontId="34" fillId="27" borderId="7" applyNumberFormat="0" applyAlignment="0"/>
    <xf numFmtId="9" fontId="1" fillId="0" borderId="16" applyNumberFormat="0" applyFont="0" applyFill="0" applyAlignment="0"/>
    <xf numFmtId="166" fontId="31" fillId="29" borderId="18" applyNumberFormat="0" applyFill="0" applyBorder="0" applyAlignment="0"/>
    <xf numFmtId="167" fontId="31" fillId="29" borderId="19" applyNumberFormat="0" applyFill="0" applyBorder="0">
      <alignment horizontal="left" vertical="center"/>
    </xf>
    <xf numFmtId="9" fontId="31" fillId="0" borderId="20" applyNumberFormat="0" applyFill="0">
      <alignment horizontal="left"/>
    </xf>
    <xf numFmtId="0" fontId="33" fillId="0" borderId="16" applyNumberFormat="0" applyFill="0">
      <alignment horizontal="left" vertical="center"/>
    </xf>
    <xf numFmtId="9" fontId="1" fillId="0" borderId="0" applyNumberFormat="0" applyFont="0" applyFill="0" applyBorder="0" applyProtection="0">
      <alignment horizontal="left" vertical="center" wrapText="1"/>
    </xf>
    <xf numFmtId="9" fontId="34" fillId="0" borderId="0" applyNumberFormat="0" applyFill="0" applyBorder="0" applyAlignment="0" applyProtection="0"/>
    <xf numFmtId="9" fontId="35" fillId="0" borderId="0" applyNumberFormat="0" applyFill="0" applyBorder="0" applyAlignment="0"/>
    <xf numFmtId="0" fontId="1" fillId="0" borderId="0" applyNumberFormat="0" applyFont="0" applyFill="0" applyBorder="0">
      <alignment horizontal="center" vertical="center" wrapText="1"/>
    </xf>
    <xf numFmtId="9" fontId="1" fillId="29" borderId="0" applyNumberFormat="0" applyFont="0" applyBorder="0" applyProtection="0">
      <alignment horizontal="right" vertical="center"/>
    </xf>
    <xf numFmtId="9" fontId="33" fillId="29" borderId="0" applyNumberFormat="0" applyBorder="0" applyProtection="0">
      <alignment horizontal="left" vertical="center" wrapText="1"/>
    </xf>
  </cellStyleXfs>
  <cellXfs count="146">
    <xf numFmtId="0" fontId="0" fillId="0" borderId="0" xfId="0"/>
    <xf numFmtId="0" fontId="0" fillId="0" borderId="0" xfId="0" applyProtection="1"/>
    <xf numFmtId="3" fontId="0" fillId="0" borderId="0" xfId="0" applyNumberFormat="1" applyProtection="1"/>
    <xf numFmtId="0" fontId="3" fillId="0" borderId="0" xfId="0" applyFont="1" applyFill="1" applyProtection="1"/>
    <xf numFmtId="0" fontId="3" fillId="0" borderId="0" xfId="0" applyFont="1" applyFill="1"/>
    <xf numFmtId="0" fontId="24" fillId="0" borderId="0" xfId="0" applyFont="1" applyAlignment="1" applyProtection="1"/>
    <xf numFmtId="0" fontId="12" fillId="0" borderId="0" xfId="0" applyFont="1" applyFill="1" applyBorder="1" applyProtection="1"/>
    <xf numFmtId="0" fontId="13" fillId="0" borderId="0" xfId="0" applyFont="1" applyFill="1" applyBorder="1" applyProtection="1"/>
    <xf numFmtId="0" fontId="0" fillId="0" borderId="0" xfId="0" applyAlignment="1" applyProtection="1"/>
    <xf numFmtId="0" fontId="25" fillId="0" borderId="0" xfId="0" applyFont="1" applyBorder="1" applyAlignment="1" applyProtection="1">
      <alignment horizontal="left" indent="1"/>
    </xf>
    <xf numFmtId="0" fontId="0" fillId="0" borderId="0" xfId="0" applyBorder="1" applyProtection="1"/>
    <xf numFmtId="0" fontId="12" fillId="0" borderId="0" xfId="0" applyFont="1" applyBorder="1" applyProtection="1"/>
    <xf numFmtId="0" fontId="27" fillId="0" borderId="0" xfId="0" quotePrefix="1" applyFont="1" applyProtection="1"/>
    <xf numFmtId="0" fontId="0" fillId="0" borderId="0" xfId="0"/>
    <xf numFmtId="0" fontId="0" fillId="0" borderId="0" xfId="0" applyFill="1" applyBorder="1"/>
    <xf numFmtId="0" fontId="0" fillId="0" borderId="0" xfId="0" quotePrefix="1" applyFill="1" applyBorder="1"/>
    <xf numFmtId="3" fontId="33" fillId="28" borderId="16" xfId="50" applyFill="1" applyBorder="1">
      <alignment horizontal="right" vertical="center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33" fillId="0" borderId="16" xfId="55" quotePrefix="1" applyNumberFormat="1" applyFont="1" applyAlignment="1">
      <alignment horizontal="left"/>
    </xf>
    <xf numFmtId="3" fontId="31" fillId="28" borderId="16" xfId="56" applyNumberFormat="1" applyFill="1" applyBorder="1" applyAlignment="1">
      <alignment horizontal="right" vertical="center"/>
    </xf>
    <xf numFmtId="0" fontId="31" fillId="0" borderId="16" xfId="57" quotePrefix="1" applyNumberFormat="1" applyFill="1" applyBorder="1">
      <alignment horizontal="left" vertical="center"/>
    </xf>
    <xf numFmtId="0" fontId="0" fillId="0" borderId="0" xfId="0"/>
    <xf numFmtId="0" fontId="28" fillId="0" borderId="0" xfId="11" applyFont="1" applyFill="1" applyBorder="1" applyAlignment="1" applyProtection="1">
      <alignment horizontal="center"/>
    </xf>
    <xf numFmtId="0" fontId="29" fillId="0" borderId="0" xfId="0" applyFont="1" applyAlignment="1" applyProtection="1">
      <alignment horizontal="center"/>
    </xf>
    <xf numFmtId="0" fontId="18" fillId="0" borderId="0" xfId="0" quotePrefix="1" applyFont="1" applyAlignment="1" applyProtection="1">
      <alignment horizontal="center"/>
    </xf>
    <xf numFmtId="0" fontId="0" fillId="0" borderId="0" xfId="0" applyBorder="1"/>
    <xf numFmtId="3" fontId="33" fillId="27" borderId="0" xfId="50" applyFill="1" applyBorder="1">
      <alignment horizontal="right" vertical="center"/>
    </xf>
    <xf numFmtId="0" fontId="31" fillId="0" borderId="0" xfId="57" quotePrefix="1" applyNumberFormat="1" applyFill="1" applyBorder="1">
      <alignment horizontal="left" vertical="center"/>
    </xf>
    <xf numFmtId="3" fontId="31" fillId="27" borderId="0" xfId="56" applyNumberFormat="1" applyFill="1" applyBorder="1" applyAlignment="1">
      <alignment horizontal="right" vertical="center"/>
    </xf>
    <xf numFmtId="3" fontId="31" fillId="0" borderId="0" xfId="56" applyNumberFormat="1" applyFill="1" applyBorder="1" applyAlignment="1">
      <alignment horizontal="right" vertical="center"/>
    </xf>
    <xf numFmtId="3" fontId="33" fillId="28" borderId="16" xfId="50" quotePrefix="1" applyFill="1" applyBorder="1">
      <alignment horizontal="right" vertical="center"/>
    </xf>
    <xf numFmtId="0" fontId="26" fillId="0" borderId="0" xfId="0" applyFont="1" applyBorder="1" applyAlignment="1" applyProtection="1">
      <alignment vertical="top"/>
    </xf>
    <xf numFmtId="3" fontId="33" fillId="0" borderId="0" xfId="50" quotePrefix="1" applyBorder="1" applyAlignment="1">
      <alignment vertical="center"/>
    </xf>
    <xf numFmtId="0" fontId="34" fillId="27" borderId="10" xfId="54" applyNumberFormat="1" applyBorder="1" applyAlignment="1">
      <alignment horizontal="center" vertical="center" wrapText="1"/>
    </xf>
    <xf numFmtId="0" fontId="34" fillId="27" borderId="10" xfId="54" quotePrefix="1" applyNumberFormat="1" applyBorder="1" applyAlignment="1">
      <alignment horizontal="center" vertical="center" wrapText="1"/>
    </xf>
    <xf numFmtId="3" fontId="33" fillId="0" borderId="26" xfId="50" applyBorder="1">
      <alignment horizontal="right" vertical="center"/>
    </xf>
    <xf numFmtId="3" fontId="33" fillId="0" borderId="25" xfId="50" applyBorder="1">
      <alignment horizontal="right" vertical="center"/>
    </xf>
    <xf numFmtId="3" fontId="33" fillId="0" borderId="25" xfId="50" quotePrefix="1" applyBorder="1">
      <alignment horizontal="right" vertical="center"/>
    </xf>
    <xf numFmtId="3" fontId="33" fillId="0" borderId="25" xfId="55" applyNumberFormat="1" applyFont="1" applyBorder="1" applyAlignment="1">
      <alignment horizontal="right" vertical="center"/>
    </xf>
    <xf numFmtId="3" fontId="31" fillId="0" borderId="25" xfId="56" applyNumberFormat="1" applyFill="1" applyBorder="1" applyAlignment="1">
      <alignment horizontal="right" vertical="center"/>
    </xf>
    <xf numFmtId="3" fontId="31" fillId="0" borderId="27" xfId="56" applyNumberFormat="1" applyFill="1" applyBorder="1" applyAlignment="1">
      <alignment horizontal="right" vertical="center"/>
    </xf>
    <xf numFmtId="0" fontId="12" fillId="0" borderId="27" xfId="0" applyFont="1" applyBorder="1" applyProtection="1"/>
    <xf numFmtId="3" fontId="33" fillId="0" borderId="15" xfId="50" applyBorder="1">
      <alignment horizontal="right" vertical="center"/>
    </xf>
    <xf numFmtId="3" fontId="31" fillId="0" borderId="15" xfId="56" applyNumberFormat="1" applyFill="1" applyBorder="1" applyAlignment="1">
      <alignment horizontal="right" vertical="center"/>
    </xf>
    <xf numFmtId="3" fontId="31" fillId="0" borderId="29" xfId="56" applyNumberFormat="1" applyFill="1" applyBorder="1" applyAlignment="1">
      <alignment horizontal="right" vertical="center"/>
    </xf>
    <xf numFmtId="3" fontId="33" fillId="0" borderId="15" xfId="50" quotePrefix="1" applyBorder="1">
      <alignment horizontal="right" vertical="center"/>
    </xf>
    <xf numFmtId="0" fontId="12" fillId="0" borderId="29" xfId="0" applyFont="1" applyBorder="1" applyProtection="1"/>
    <xf numFmtId="0" fontId="8" fillId="0" borderId="29" xfId="0" applyFont="1" applyFill="1" applyBorder="1" applyProtection="1"/>
    <xf numFmtId="0" fontId="0" fillId="0" borderId="27" xfId="0" applyBorder="1" applyProtection="1"/>
    <xf numFmtId="3" fontId="33" fillId="0" borderId="24" xfId="50" quotePrefix="1" applyBorder="1" applyAlignment="1">
      <alignment horizontal="center" vertical="center"/>
    </xf>
    <xf numFmtId="0" fontId="33" fillId="28" borderId="30" xfId="44" quotePrefix="1" applyNumberFormat="1" applyBorder="1">
      <alignment horizontal="center" vertical="center" wrapText="1"/>
    </xf>
    <xf numFmtId="0" fontId="33" fillId="0" borderId="31" xfId="47" quotePrefix="1" applyFill="1" applyBorder="1">
      <alignment horizontal="center" vertical="center" wrapText="1"/>
    </xf>
    <xf numFmtId="0" fontId="33" fillId="0" borderId="0" xfId="47" applyFill="1" applyBorder="1">
      <alignment horizontal="center" vertical="center" wrapText="1"/>
    </xf>
    <xf numFmtId="0" fontId="33" fillId="0" borderId="0" xfId="47" quotePrefix="1" applyFill="1" applyBorder="1">
      <alignment horizontal="center" vertical="center" wrapText="1"/>
    </xf>
    <xf numFmtId="3" fontId="33" fillId="0" borderId="0" xfId="50" applyBorder="1">
      <alignment horizontal="right" vertical="center"/>
    </xf>
    <xf numFmtId="0" fontId="6" fillId="0" borderId="0" xfId="0" applyFont="1" applyFill="1" applyBorder="1" applyProtection="1"/>
    <xf numFmtId="0" fontId="6" fillId="0" borderId="0" xfId="0" applyFont="1" applyFill="1" applyBorder="1" applyAlignment="1" applyProtection="1"/>
    <xf numFmtId="0" fontId="34" fillId="27" borderId="0" xfId="54" quotePrefix="1" applyNumberFormat="1" applyBorder="1" applyAlignment="1">
      <alignment horizontal="center" vertical="center" wrapText="1"/>
    </xf>
    <xf numFmtId="3" fontId="33" fillId="27" borderId="0" xfId="50" quotePrefix="1" applyFill="1" applyBorder="1">
      <alignment horizontal="right" vertical="center"/>
    </xf>
    <xf numFmtId="0" fontId="6" fillId="0" borderId="0" xfId="0" applyFont="1" applyFill="1" applyBorder="1"/>
    <xf numFmtId="0" fontId="0" fillId="0" borderId="0" xfId="0" applyBorder="1" applyAlignment="1" applyProtection="1"/>
    <xf numFmtId="0" fontId="33" fillId="0" borderId="10" xfId="47" quotePrefix="1" applyFill="1" applyBorder="1">
      <alignment horizontal="center" vertical="center" wrapText="1"/>
    </xf>
    <xf numFmtId="0" fontId="33" fillId="0" borderId="11" xfId="47" quotePrefix="1" applyFill="1" applyBorder="1">
      <alignment horizontal="center" vertical="center" wrapText="1"/>
    </xf>
    <xf numFmtId="0" fontId="33" fillId="0" borderId="21" xfId="47" applyFill="1" applyBorder="1">
      <alignment horizontal="center" vertical="center" wrapText="1"/>
    </xf>
    <xf numFmtId="0" fontId="33" fillId="0" borderId="32" xfId="47" quotePrefix="1" applyFill="1" applyBorder="1">
      <alignment horizontal="center" vertical="center" wrapText="1"/>
    </xf>
    <xf numFmtId="0" fontId="33" fillId="0" borderId="28" xfId="47" quotePrefix="1" applyFill="1" applyBorder="1">
      <alignment horizontal="center" vertical="center" wrapText="1"/>
    </xf>
    <xf numFmtId="0" fontId="18" fillId="0" borderId="0" xfId="0" quotePrefix="1" applyFont="1" applyAlignment="1" applyProtection="1"/>
    <xf numFmtId="0" fontId="0" fillId="0" borderId="0" xfId="0" quotePrefix="1" applyProtection="1"/>
    <xf numFmtId="3" fontId="33" fillId="0" borderId="0" xfId="50" quotePrefix="1" applyBorder="1">
      <alignment horizontal="right" vertical="center"/>
    </xf>
    <xf numFmtId="0" fontId="0" fillId="0" borderId="0" xfId="0" applyBorder="1" applyAlignment="1">
      <alignment horizontal="center"/>
    </xf>
    <xf numFmtId="3" fontId="31" fillId="0" borderId="25" xfId="55" applyNumberFormat="1" applyFont="1" applyBorder="1" applyAlignment="1">
      <alignment horizontal="right" vertical="center"/>
    </xf>
    <xf numFmtId="3" fontId="31" fillId="0" borderId="25" xfId="50" applyFont="1" applyBorder="1">
      <alignment horizontal="right" vertical="center"/>
    </xf>
    <xf numFmtId="9" fontId="0" fillId="0" borderId="0" xfId="0" applyNumberFormat="1" applyFill="1" applyProtection="1"/>
    <xf numFmtId="9" fontId="0" fillId="0" borderId="0" xfId="0" applyNumberFormat="1" applyFill="1" applyAlignment="1" applyProtection="1"/>
    <xf numFmtId="9" fontId="33" fillId="0" borderId="10" xfId="47" quotePrefix="1" applyNumberFormat="1" applyFill="1" applyBorder="1">
      <alignment horizontal="center" vertical="center" wrapText="1"/>
    </xf>
    <xf numFmtId="9" fontId="33" fillId="0" borderId="32" xfId="47" quotePrefix="1" applyNumberFormat="1" applyFill="1" applyBorder="1">
      <alignment horizontal="center" vertical="center" wrapText="1"/>
    </xf>
    <xf numFmtId="9" fontId="33" fillId="0" borderId="26" xfId="50" applyNumberFormat="1" applyBorder="1">
      <alignment horizontal="right" vertical="center"/>
    </xf>
    <xf numFmtId="9" fontId="12" fillId="0" borderId="28" xfId="0" applyNumberFormat="1" applyFont="1" applyFill="1" applyBorder="1" applyProtection="1"/>
    <xf numFmtId="9" fontId="31" fillId="0" borderId="28" xfId="56" applyNumberFormat="1" applyFill="1" applyBorder="1" applyAlignment="1">
      <alignment horizontal="right" vertical="center"/>
    </xf>
    <xf numFmtId="9" fontId="0" fillId="0" borderId="0" xfId="0" applyNumberFormat="1" applyFill="1"/>
    <xf numFmtId="9" fontId="0" fillId="0" borderId="0" xfId="0" applyNumberFormat="1" applyProtection="1"/>
    <xf numFmtId="9" fontId="12" fillId="0" borderId="28" xfId="0" applyNumberFormat="1" applyFont="1" applyBorder="1" applyProtection="1"/>
    <xf numFmtId="9" fontId="0" fillId="0" borderId="0" xfId="0" applyNumberFormat="1"/>
    <xf numFmtId="9" fontId="33" fillId="0" borderId="26" xfId="42" applyNumberFormat="1" applyFont="1" applyFill="1" applyBorder="1" applyAlignment="1">
      <alignment horizontal="right" vertical="center"/>
    </xf>
    <xf numFmtId="3" fontId="33" fillId="0" borderId="15" xfId="50" applyFill="1" applyBorder="1">
      <alignment horizontal="right" vertical="center"/>
    </xf>
    <xf numFmtId="9" fontId="33" fillId="0" borderId="26" xfId="50" applyNumberFormat="1" applyFill="1" applyBorder="1">
      <alignment horizontal="right" vertical="center"/>
    </xf>
    <xf numFmtId="3" fontId="33" fillId="0" borderId="15" xfId="50" quotePrefix="1" applyFill="1" applyBorder="1">
      <alignment horizontal="right" vertical="center"/>
    </xf>
    <xf numFmtId="9" fontId="33" fillId="0" borderId="26" xfId="50" quotePrefix="1" applyNumberFormat="1" applyFill="1" applyBorder="1">
      <alignment horizontal="right" vertical="center"/>
    </xf>
    <xf numFmtId="3" fontId="33" fillId="0" borderId="25" xfId="50" quotePrefix="1" applyFill="1" applyBorder="1">
      <alignment horizontal="right" vertical="center"/>
    </xf>
    <xf numFmtId="3" fontId="33" fillId="0" borderId="25" xfId="50" applyFill="1" applyBorder="1">
      <alignment horizontal="right" vertical="center"/>
    </xf>
    <xf numFmtId="9" fontId="38" fillId="0" borderId="26" xfId="50" applyNumberFormat="1" applyFont="1" applyFill="1" applyBorder="1">
      <alignment horizontal="right" vertical="center"/>
    </xf>
    <xf numFmtId="3" fontId="33" fillId="0" borderId="21" xfId="50" quotePrefix="1" applyBorder="1" applyAlignment="1">
      <alignment horizontal="center" vertical="center"/>
    </xf>
    <xf numFmtId="0" fontId="33" fillId="28" borderId="33" xfId="44" quotePrefix="1" applyNumberFormat="1" applyBorder="1">
      <alignment horizontal="center" vertical="center" wrapText="1"/>
    </xf>
    <xf numFmtId="0" fontId="34" fillId="27" borderId="34" xfId="54" quotePrefix="1" applyNumberFormat="1" applyBorder="1" applyAlignment="1">
      <alignment horizontal="center" vertical="center" wrapText="1"/>
    </xf>
    <xf numFmtId="0" fontId="31" fillId="0" borderId="16" xfId="57" quotePrefix="1" applyNumberFormat="1" applyFont="1" applyFill="1" applyBorder="1">
      <alignment horizontal="left" vertical="center"/>
    </xf>
    <xf numFmtId="3" fontId="31" fillId="28" borderId="16" xfId="56" applyNumberFormat="1" applyFont="1" applyFill="1" applyBorder="1" applyAlignment="1">
      <alignment horizontal="right" vertical="center"/>
    </xf>
    <xf numFmtId="3" fontId="31" fillId="27" borderId="0" xfId="56" applyNumberFormat="1" applyFont="1" applyFill="1" applyBorder="1" applyAlignment="1">
      <alignment horizontal="right" vertical="center"/>
    </xf>
    <xf numFmtId="3" fontId="31" fillId="0" borderId="15" xfId="56" applyNumberFormat="1" applyFont="1" applyFill="1" applyBorder="1" applyAlignment="1">
      <alignment horizontal="right" vertical="center"/>
    </xf>
    <xf numFmtId="3" fontId="31" fillId="0" borderId="25" xfId="56" applyNumberFormat="1" applyFont="1" applyFill="1" applyBorder="1" applyAlignment="1">
      <alignment horizontal="right" vertical="center"/>
    </xf>
    <xf numFmtId="9" fontId="40" fillId="0" borderId="26" xfId="50" applyNumberFormat="1" applyFont="1" applyFill="1" applyBorder="1">
      <alignment horizontal="right" vertical="center"/>
    </xf>
    <xf numFmtId="3" fontId="31" fillId="0" borderId="0" xfId="56" applyNumberFormat="1" applyFont="1" applyFill="1" applyBorder="1" applyAlignment="1">
      <alignment horizontal="right" vertical="center"/>
    </xf>
    <xf numFmtId="9" fontId="31" fillId="0" borderId="26" xfId="50" applyNumberFormat="1" applyFont="1" applyFill="1" applyBorder="1">
      <alignment horizontal="right" vertical="center"/>
    </xf>
    <xf numFmtId="0" fontId="39" fillId="0" borderId="0" xfId="0" applyFont="1" applyFill="1" applyBorder="1"/>
    <xf numFmtId="9" fontId="33" fillId="0" borderId="26" xfId="14" applyNumberFormat="1" applyFont="1" applyFill="1" applyBorder="1" applyAlignment="1">
      <alignment horizontal="right" vertical="center"/>
    </xf>
    <xf numFmtId="9" fontId="33" fillId="0" borderId="26" xfId="14" quotePrefix="1" applyNumberFormat="1" applyFont="1" applyFill="1" applyBorder="1" applyAlignment="1">
      <alignment horizontal="right" vertical="center"/>
    </xf>
    <xf numFmtId="9" fontId="40" fillId="0" borderId="26" xfId="14" applyNumberFormat="1" applyFont="1" applyFill="1" applyBorder="1" applyAlignment="1">
      <alignment horizontal="right" vertical="center"/>
    </xf>
    <xf numFmtId="9" fontId="3" fillId="0" borderId="0" xfId="0" applyNumberFormat="1" applyFont="1" applyProtection="1"/>
    <xf numFmtId="9" fontId="3" fillId="0" borderId="0" xfId="0" applyNumberFormat="1" applyFont="1" applyAlignment="1" applyProtection="1"/>
    <xf numFmtId="9" fontId="40" fillId="0" borderId="26" xfId="42" applyNumberFormat="1" applyFont="1" applyFill="1" applyBorder="1" applyAlignment="1">
      <alignment horizontal="right" vertical="center"/>
    </xf>
    <xf numFmtId="9" fontId="8" fillId="0" borderId="28" xfId="0" applyNumberFormat="1" applyFont="1" applyBorder="1" applyProtection="1"/>
    <xf numFmtId="9" fontId="38" fillId="0" borderId="26" xfId="14" applyNumberFormat="1" applyFont="1" applyFill="1" applyBorder="1" applyAlignment="1">
      <alignment horizontal="right" vertical="center"/>
    </xf>
    <xf numFmtId="9" fontId="31" fillId="0" borderId="28" xfId="14" applyNumberFormat="1" applyFont="1" applyFill="1" applyBorder="1" applyAlignment="1">
      <alignment horizontal="right" vertical="center"/>
    </xf>
    <xf numFmtId="9" fontId="3" fillId="0" borderId="0" xfId="0" applyNumberFormat="1" applyFont="1"/>
    <xf numFmtId="0" fontId="33" fillId="0" borderId="16" xfId="57" quotePrefix="1" applyNumberFormat="1" applyFont="1" applyFill="1" applyBorder="1">
      <alignment horizontal="left" vertical="center"/>
    </xf>
    <xf numFmtId="3" fontId="33" fillId="28" borderId="16" xfId="56" applyNumberFormat="1" applyFont="1" applyFill="1" applyBorder="1" applyAlignment="1">
      <alignment horizontal="right" vertical="center"/>
    </xf>
    <xf numFmtId="3" fontId="33" fillId="27" borderId="0" xfId="56" applyNumberFormat="1" applyFont="1" applyFill="1" applyBorder="1" applyAlignment="1">
      <alignment horizontal="right" vertical="center"/>
    </xf>
    <xf numFmtId="3" fontId="33" fillId="0" borderId="15" xfId="56" applyNumberFormat="1" applyFont="1" applyFill="1" applyBorder="1" applyAlignment="1">
      <alignment horizontal="right" vertical="center"/>
    </xf>
    <xf numFmtId="3" fontId="33" fillId="0" borderId="25" xfId="56" applyNumberFormat="1" applyFont="1" applyFill="1" applyBorder="1" applyAlignment="1">
      <alignment horizontal="right" vertical="center"/>
    </xf>
    <xf numFmtId="3" fontId="33" fillId="0" borderId="0" xfId="56" applyNumberFormat="1" applyFont="1" applyFill="1" applyBorder="1" applyAlignment="1">
      <alignment horizontal="right" vertical="center"/>
    </xf>
    <xf numFmtId="0" fontId="0" fillId="0" borderId="0" xfId="0" applyFont="1" applyFill="1" applyBorder="1"/>
    <xf numFmtId="3" fontId="33" fillId="0" borderId="25" xfId="50" applyFont="1" applyBorder="1">
      <alignment horizontal="right" vertical="center"/>
    </xf>
    <xf numFmtId="0" fontId="31" fillId="0" borderId="16" xfId="55" quotePrefix="1" applyNumberFormat="1" applyFont="1" applyAlignment="1">
      <alignment horizontal="left"/>
    </xf>
    <xf numFmtId="3" fontId="31" fillId="28" borderId="16" xfId="50" applyFont="1" applyFill="1" applyBorder="1">
      <alignment horizontal="right" vertical="center"/>
    </xf>
    <xf numFmtId="3" fontId="31" fillId="27" borderId="0" xfId="50" applyFont="1" applyFill="1" applyBorder="1">
      <alignment horizontal="right" vertical="center"/>
    </xf>
    <xf numFmtId="9" fontId="31" fillId="0" borderId="26" xfId="14" applyNumberFormat="1" applyFont="1" applyFill="1" applyBorder="1" applyAlignment="1">
      <alignment horizontal="right" vertical="center"/>
    </xf>
    <xf numFmtId="3" fontId="31" fillId="0" borderId="15" xfId="50" applyFont="1" applyBorder="1">
      <alignment horizontal="right" vertical="center"/>
    </xf>
    <xf numFmtId="3" fontId="31" fillId="0" borderId="15" xfId="50" applyFont="1" applyFill="1" applyBorder="1">
      <alignment horizontal="right" vertical="center"/>
    </xf>
    <xf numFmtId="3" fontId="31" fillId="0" borderId="25" xfId="50" applyFont="1" applyFill="1" applyBorder="1">
      <alignment horizontal="right" vertical="center"/>
    </xf>
    <xf numFmtId="3" fontId="31" fillId="0" borderId="0" xfId="50" applyFont="1" applyBorder="1">
      <alignment horizontal="right" vertical="center"/>
    </xf>
    <xf numFmtId="0" fontId="0" fillId="0" borderId="0" xfId="0" quotePrefix="1"/>
    <xf numFmtId="3" fontId="33" fillId="0" borderId="0" xfId="50" quotePrefix="1" applyBorder="1" applyAlignment="1">
      <alignment horizontal="center" vertical="center"/>
    </xf>
    <xf numFmtId="0" fontId="37" fillId="0" borderId="0" xfId="0" quotePrefix="1" applyFont="1" applyBorder="1" applyAlignment="1" applyProtection="1">
      <alignment horizontal="center"/>
    </xf>
    <xf numFmtId="0" fontId="36" fillId="0" borderId="0" xfId="11" applyFont="1" applyFill="1" applyBorder="1" applyAlignment="1">
      <alignment horizontal="center"/>
    </xf>
    <xf numFmtId="3" fontId="33" fillId="0" borderId="14" xfId="49" quotePrefix="1" applyNumberFormat="1" applyAlignment="1">
      <alignment horizontal="center" vertical="center"/>
    </xf>
    <xf numFmtId="0" fontId="33" fillId="0" borderId="35" xfId="47" quotePrefix="1" applyFill="1" applyBorder="1" applyAlignment="1">
      <alignment horizontal="center" vertical="center" wrapText="1"/>
    </xf>
    <xf numFmtId="0" fontId="33" fillId="0" borderId="36" xfId="47" quotePrefix="1" applyFill="1" applyBorder="1" applyAlignment="1">
      <alignment horizontal="center" vertical="center" wrapText="1"/>
    </xf>
    <xf numFmtId="9" fontId="33" fillId="0" borderId="22" xfId="47" quotePrefix="1" applyNumberFormat="1" applyFill="1" applyBorder="1" applyAlignment="1">
      <alignment horizontal="center" vertical="center" wrapText="1"/>
    </xf>
    <xf numFmtId="9" fontId="33" fillId="0" borderId="23" xfId="47" quotePrefix="1" applyNumberFormat="1" applyFill="1" applyBorder="1" applyAlignment="1">
      <alignment horizontal="center" vertical="center" wrapText="1"/>
    </xf>
    <xf numFmtId="3" fontId="33" fillId="0" borderId="10" xfId="50" quotePrefix="1" applyBorder="1" applyAlignment="1">
      <alignment horizontal="center" vertical="center"/>
    </xf>
    <xf numFmtId="0" fontId="36" fillId="0" borderId="0" xfId="0" quotePrefix="1" applyFont="1" applyAlignment="1" applyProtection="1">
      <alignment horizontal="left"/>
    </xf>
    <xf numFmtId="0" fontId="18" fillId="0" borderId="0" xfId="0" quotePrefix="1" applyFont="1" applyAlignment="1" applyProtection="1">
      <alignment horizontal="center"/>
    </xf>
    <xf numFmtId="3" fontId="33" fillId="0" borderId="22" xfId="50" quotePrefix="1" applyBorder="1" applyAlignment="1">
      <alignment horizontal="center" vertical="center"/>
    </xf>
    <xf numFmtId="3" fontId="33" fillId="0" borderId="23" xfId="50" quotePrefix="1" applyBorder="1" applyAlignment="1">
      <alignment horizontal="center" vertical="center"/>
    </xf>
  </cellXfs>
  <cellStyles count="66">
    <cellStyle name="%0." xfId="42"/>
    <cellStyle name="%0.00" xfId="43"/>
    <cellStyle name="20% - Accent1" xfId="30" builtinId="30" customBuiltin="1"/>
    <cellStyle name="20% - Accent2" xfId="32" builtinId="34" customBuiltin="1"/>
    <cellStyle name="20% - Accent3" xfId="34" builtinId="38" customBuiltin="1"/>
    <cellStyle name="20% - Accent4" xfId="36" builtinId="42" customBuiltin="1"/>
    <cellStyle name="20% - Accent5" xfId="38" builtinId="46" customBuiltin="1"/>
    <cellStyle name="20% - Accent6" xfId="40" builtinId="50" customBuiltin="1"/>
    <cellStyle name="20% - Colore 7" xfId="1"/>
    <cellStyle name="40% - Accent1" xfId="31" builtinId="31" customBuiltin="1"/>
    <cellStyle name="40% - Accent2" xfId="33" builtinId="35" customBuiltin="1"/>
    <cellStyle name="40% - Accent3" xfId="35" builtinId="39" customBuiltin="1"/>
    <cellStyle name="40% - Accent4" xfId="37" builtinId="43" customBuiltin="1"/>
    <cellStyle name="40% - Accent5" xfId="39" builtinId="47" customBuiltin="1"/>
    <cellStyle name="40% - Accent6" xfId="41" builtinId="51" customBuiltin="1"/>
    <cellStyle name="ACT" xfId="44"/>
    <cellStyle name="Amounts left nolocked" xfId="60"/>
    <cellStyle name="Amounts_Board" xfId="55"/>
    <cellStyle name="BDG" xfId="45"/>
    <cellStyle name="Blank" xfId="2"/>
    <cellStyle name="blue" xfId="26"/>
    <cellStyle name="Body" xfId="3"/>
    <cellStyle name="Bold" xfId="4"/>
    <cellStyle name="Border_total" xfId="5"/>
    <cellStyle name="C_Amount_ACT" xfId="46"/>
    <cellStyle name="C_Head" xfId="47"/>
    <cellStyle name="Date" xfId="24"/>
    <cellStyle name="Font_big" xfId="6"/>
    <cellStyle name="Formula" xfId="48"/>
    <cellStyle name="formula2_fond" xfId="7"/>
    <cellStyle name="Formula3" xfId="8"/>
    <cellStyle name="FST description blank" xfId="61"/>
    <cellStyle name="Group_Color" xfId="9"/>
    <cellStyle name="Head_left" xfId="59"/>
    <cellStyle name="Header" xfId="10"/>
    <cellStyle name="Hyperlink" xfId="11" builtinId="8" customBuiltin="1"/>
    <cellStyle name="Hyperlnk row header underlined bold" xfId="62"/>
    <cellStyle name="Indent_1" xfId="12"/>
    <cellStyle name="Left_align" xfId="27"/>
    <cellStyle name="Matrix_Title" xfId="13"/>
    <cellStyle name="Middle Headers Centered" xfId="63"/>
    <cellStyle name="Normal" xfId="0" builtinId="0" customBuiltin="1"/>
    <cellStyle name="Num 2 decimal" xfId="25"/>
    <cellStyle name="Perc 1 decimal" xfId="14"/>
    <cellStyle name="Perc 2 decimal" xfId="15"/>
    <cellStyle name="Percentage" xfId="16"/>
    <cellStyle name="Place_header" xfId="17"/>
    <cellStyle name="Placeholder" xfId="49"/>
    <cellStyle name="Placeholder_column_blank" xfId="54"/>
    <cellStyle name="prova colore" xfId="18"/>
    <cellStyle name="R_Area_font" xfId="50"/>
    <cellStyle name="R_formula" xfId="51"/>
    <cellStyle name="R_head_Board" xfId="52"/>
    <cellStyle name="R_head_font" xfId="53"/>
    <cellStyle name="Row Header" xfId="19"/>
    <cellStyle name="Status" xfId="28"/>
    <cellStyle name="Subtotal" xfId="20"/>
    <cellStyle name="Subtotal Amounts row fill" xfId="64"/>
    <cellStyle name="Subtotal head row fill" xfId="65"/>
    <cellStyle name="Subtotal_amounts" xfId="56"/>
    <cellStyle name="Subtotal_head" xfId="57"/>
    <cellStyle name="test" xfId="21"/>
    <cellStyle name="Text" xfId="22"/>
    <cellStyle name="Work new book placeholder header underlined" xfId="58"/>
    <cellStyle name="Wrap_text" xfId="23"/>
    <cellStyle name="yellow" xfId="2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4</xdr:col>
      <xdr:colOff>366714</xdr:colOff>
      <xdr:row>1</xdr:row>
      <xdr:rowOff>266700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66675"/>
          <a:ext cx="1643064" cy="400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48"/>
  <sheetViews>
    <sheetView showGridLines="0" showRowColHeaders="0" tabSelected="1" topLeftCell="B1" zoomScaleNormal="100" workbookViewId="0">
      <selection activeCell="G6" sqref="G6:K6"/>
    </sheetView>
  </sheetViews>
  <sheetFormatPr defaultRowHeight="15" x14ac:dyDescent="0.25"/>
  <cols>
    <col min="1" max="1" width="2" hidden="1" customWidth="1" collapsed="1"/>
    <col min="2" max="2" width="0.28515625" customWidth="1" collapsed="1"/>
    <col min="3" max="3" width="1.140625" customWidth="1" collapsed="1"/>
    <col min="4" max="4" width="18.28515625" customWidth="1" collapsed="1"/>
    <col min="5" max="5" width="17.42578125" bestFit="1" customWidth="1" collapsed="1"/>
    <col min="6" max="6" width="3.85546875" style="28" bestFit="1" customWidth="1" collapsed="1"/>
    <col min="7" max="7" width="11.85546875" style="115" bestFit="1" customWidth="1" collapsed="1"/>
    <col min="8" max="8" width="10.42578125" bestFit="1" customWidth="1" collapsed="1"/>
    <col min="9" max="9" width="18" style="4" bestFit="1" customWidth="1" collapsed="1"/>
    <col min="10" max="10" width="10.42578125" bestFit="1" customWidth="1" collapsed="1"/>
    <col min="11" max="11" width="17.42578125" bestFit="1" customWidth="1" collapsed="1"/>
    <col min="12" max="12" width="1.140625" style="28" bestFit="1" customWidth="1" collapsed="1"/>
    <col min="13" max="13" width="14.7109375" style="82" bestFit="1" customWidth="1" collapsed="1"/>
    <col min="14" max="14" width="18" bestFit="1" customWidth="1" collapsed="1"/>
    <col min="15" max="15" width="12.5703125" bestFit="1" customWidth="1" collapsed="1"/>
    <col min="16" max="16" width="15.28515625" bestFit="1" customWidth="1" collapsed="1"/>
    <col min="17" max="17" width="17.42578125" style="62" bestFit="1" customWidth="1" collapsed="1"/>
    <col min="18" max="18" width="8.85546875" style="28" bestFit="1" customWidth="1" collapsed="1"/>
    <col min="19" max="19" width="18" style="85" bestFit="1" customWidth="1" collapsed="1"/>
    <col min="20" max="20" width="18.5703125" bestFit="1" customWidth="1" collapsed="1"/>
    <col min="21" max="21" width="7" bestFit="1" customWidth="1" collapsed="1"/>
    <col min="22" max="22" width="18.5703125" style="28" bestFit="1" customWidth="1" collapsed="1"/>
    <col min="23" max="23" width="17.42578125" style="28" bestFit="1" customWidth="1" collapsed="1"/>
    <col min="24" max="24" width="1.140625" bestFit="1" customWidth="1" collapsed="1"/>
    <col min="25" max="25" width="18.5703125" bestFit="1" customWidth="1" collapsed="1"/>
    <col min="26" max="26" width="14.140625" customWidth="1" collapsed="1"/>
    <col min="27" max="27" width="26.42578125" customWidth="1" collapsed="1"/>
    <col min="28" max="28" width="38.5703125" customWidth="1" collapsed="1"/>
    <col min="29" max="29" width="50.85546875" customWidth="1" collapsed="1"/>
  </cols>
  <sheetData>
    <row r="1" spans="2:29" ht="15.95" customHeight="1" x14ac:dyDescent="0.25">
      <c r="B1" s="1"/>
      <c r="C1" s="1"/>
      <c r="D1" s="1"/>
      <c r="E1" s="1"/>
      <c r="F1" s="10"/>
      <c r="G1" s="109"/>
      <c r="H1" s="1"/>
      <c r="I1" s="3"/>
      <c r="J1" s="1"/>
      <c r="K1" s="1"/>
      <c r="L1" s="10"/>
      <c r="M1" s="75"/>
      <c r="N1" s="1"/>
      <c r="O1" s="1"/>
      <c r="P1" s="1"/>
      <c r="Q1" s="58"/>
      <c r="R1" s="10"/>
      <c r="S1" s="83"/>
      <c r="T1" s="1"/>
      <c r="U1" s="1"/>
      <c r="V1" s="10"/>
      <c r="W1" s="10"/>
      <c r="X1" s="1"/>
      <c r="Y1" s="1"/>
      <c r="Z1" s="1"/>
      <c r="AA1" s="1"/>
      <c r="AB1" s="1"/>
      <c r="AC1" s="1"/>
    </row>
    <row r="2" spans="2:29" ht="23.25" customHeight="1" x14ac:dyDescent="0.25">
      <c r="B2" s="1"/>
      <c r="C2" s="1"/>
      <c r="D2" s="1"/>
      <c r="F2" s="134" t="s">
        <v>45</v>
      </c>
      <c r="G2" s="134"/>
      <c r="H2" s="134"/>
      <c r="I2" s="134"/>
      <c r="J2" s="134"/>
      <c r="K2" s="8"/>
      <c r="L2" s="63"/>
      <c r="M2" s="76"/>
      <c r="N2" s="8"/>
      <c r="O2" s="8"/>
      <c r="P2" s="8"/>
      <c r="Q2" s="59"/>
      <c r="R2" s="10"/>
      <c r="S2" s="83"/>
      <c r="T2" s="1"/>
      <c r="U2" s="1"/>
      <c r="V2" s="10"/>
      <c r="W2" s="10"/>
      <c r="X2" s="1"/>
      <c r="Y2" s="1"/>
      <c r="Z2" s="1"/>
      <c r="AA2" s="1"/>
      <c r="AB2" s="1"/>
      <c r="AC2" s="1"/>
    </row>
    <row r="3" spans="2:29" ht="21.75" customHeight="1" x14ac:dyDescent="0.25">
      <c r="B3" s="12"/>
      <c r="C3" s="69"/>
      <c r="D3" s="142" t="s">
        <v>28</v>
      </c>
      <c r="E3" s="142"/>
      <c r="F3" s="142"/>
      <c r="G3" s="142"/>
      <c r="H3" s="142"/>
      <c r="I3" s="3"/>
      <c r="N3" s="135" t="s">
        <v>22</v>
      </c>
      <c r="O3" s="135"/>
      <c r="P3" s="135"/>
      <c r="Q3" s="135"/>
      <c r="R3" s="10"/>
      <c r="S3" s="83"/>
      <c r="T3" s="5"/>
      <c r="U3" s="1"/>
      <c r="V3" s="10"/>
      <c r="W3" s="10"/>
      <c r="X3" s="1"/>
      <c r="Y3" s="1"/>
      <c r="Z3" s="1"/>
      <c r="AA3" s="1"/>
      <c r="AB3" s="1"/>
      <c r="AC3" s="1"/>
    </row>
    <row r="4" spans="2:29" ht="15" customHeight="1" x14ac:dyDescent="0.25">
      <c r="B4" s="1"/>
      <c r="C4" s="143"/>
      <c r="D4" s="143"/>
      <c r="F4" s="63"/>
      <c r="G4" s="110"/>
      <c r="H4" s="1"/>
      <c r="I4" s="3"/>
      <c r="N4" s="135" t="s">
        <v>5</v>
      </c>
      <c r="O4" s="135"/>
      <c r="P4" s="135"/>
      <c r="Q4" s="135"/>
      <c r="R4" s="10"/>
      <c r="S4" s="83"/>
      <c r="T4" s="1"/>
      <c r="U4" s="1"/>
      <c r="V4" s="10"/>
      <c r="W4" s="10"/>
      <c r="X4" s="1"/>
      <c r="Y4" s="1"/>
      <c r="Z4" s="1"/>
      <c r="AA4" s="1"/>
      <c r="AB4" s="1"/>
      <c r="AC4" s="1"/>
    </row>
    <row r="5" spans="2:29" s="24" customFormat="1" ht="15.95" customHeight="1" x14ac:dyDescent="0.25">
      <c r="B5" s="1"/>
      <c r="C5" s="27"/>
      <c r="D5" s="27"/>
      <c r="F5" s="63"/>
      <c r="G5" s="110"/>
      <c r="H5" s="1"/>
      <c r="I5" s="3"/>
      <c r="J5" s="25"/>
      <c r="K5" s="26"/>
      <c r="L5" s="63"/>
      <c r="M5" s="76"/>
      <c r="N5" s="8"/>
      <c r="O5" s="8"/>
      <c r="P5" s="8"/>
      <c r="Q5" s="59"/>
      <c r="R5" s="10"/>
      <c r="S5" s="83"/>
      <c r="T5" s="1"/>
      <c r="U5" s="1"/>
      <c r="V5" s="10"/>
      <c r="W5" s="10"/>
      <c r="X5" s="1"/>
      <c r="Y5" s="1"/>
      <c r="Z5" s="1"/>
      <c r="AA5" s="1"/>
      <c r="AB5" s="1"/>
      <c r="AC5" s="1"/>
    </row>
    <row r="6" spans="2:29" ht="16.5" customHeight="1" thickBot="1" x14ac:dyDescent="0.3">
      <c r="B6" s="1"/>
      <c r="C6" s="10"/>
      <c r="D6" s="9"/>
      <c r="E6" s="95" t="str">
        <f>E13</f>
        <v>2012 Actual</v>
      </c>
      <c r="G6" s="136" t="str">
        <f>G7</f>
        <v>2013 Plan</v>
      </c>
      <c r="H6" s="136"/>
      <c r="I6" s="136"/>
      <c r="J6" s="136"/>
      <c r="K6" s="136"/>
      <c r="M6" s="136" t="str">
        <f>M7</f>
        <v>2014 Plan</v>
      </c>
      <c r="N6" s="136"/>
      <c r="O6" s="136"/>
      <c r="P6" s="136"/>
      <c r="Q6" s="136"/>
      <c r="S6" s="136" t="str">
        <f>S7</f>
        <v>2015 Plan</v>
      </c>
      <c r="T6" s="136"/>
      <c r="U6" s="136"/>
      <c r="V6" s="136"/>
      <c r="W6" s="136"/>
      <c r="X6" s="1"/>
      <c r="Y6" s="1"/>
      <c r="Z6" s="1"/>
      <c r="AA6" s="1"/>
      <c r="AB6" s="1"/>
      <c r="AC6" s="1"/>
    </row>
    <row r="7" spans="2:29" ht="15.95" hidden="1" customHeight="1" thickBot="1" x14ac:dyDescent="0.3">
      <c r="B7" s="1"/>
      <c r="C7" s="10"/>
      <c r="D7" s="24"/>
      <c r="E7" s="53" t="s">
        <v>23</v>
      </c>
      <c r="F7" s="60" t="s">
        <v>29</v>
      </c>
      <c r="G7" s="77" t="s">
        <v>11</v>
      </c>
      <c r="H7" s="65" t="s">
        <v>29</v>
      </c>
      <c r="I7" s="65" t="s">
        <v>29</v>
      </c>
      <c r="J7" s="66" t="s">
        <v>29</v>
      </c>
      <c r="K7" s="64" t="s">
        <v>29</v>
      </c>
      <c r="L7" s="60" t="s">
        <v>29</v>
      </c>
      <c r="M7" s="77" t="s">
        <v>12</v>
      </c>
      <c r="N7" s="65" t="s">
        <v>29</v>
      </c>
      <c r="O7" s="65" t="s">
        <v>29</v>
      </c>
      <c r="P7" s="66" t="s">
        <v>29</v>
      </c>
      <c r="Q7" s="60" t="s">
        <v>29</v>
      </c>
      <c r="R7" s="56" t="s">
        <v>29</v>
      </c>
      <c r="S7" s="77" t="s">
        <v>24</v>
      </c>
      <c r="T7" s="65" t="s">
        <v>29</v>
      </c>
      <c r="U7" s="66" t="s">
        <v>29</v>
      </c>
      <c r="V7" s="55" t="s">
        <v>29</v>
      </c>
      <c r="W7" s="14" t="s">
        <v>29</v>
      </c>
      <c r="X7" s="1" t="s">
        <v>29</v>
      </c>
      <c r="Y7" s="1" t="s">
        <v>29</v>
      </c>
      <c r="Z7" s="1"/>
      <c r="AA7" s="1"/>
      <c r="AB7" s="1"/>
      <c r="AC7" s="1"/>
    </row>
    <row r="8" spans="2:29" ht="16.5" thickTop="1" thickBot="1" x14ac:dyDescent="0.3">
      <c r="B8" s="1"/>
      <c r="C8" s="34" t="s">
        <v>8</v>
      </c>
      <c r="D8" s="24"/>
      <c r="E8" s="53" t="s">
        <v>25</v>
      </c>
      <c r="F8" s="60" t="s">
        <v>29</v>
      </c>
      <c r="G8" s="78" t="s">
        <v>15</v>
      </c>
      <c r="H8" s="67" t="s">
        <v>0</v>
      </c>
      <c r="I8" s="67" t="s">
        <v>1</v>
      </c>
      <c r="J8" s="67" t="s">
        <v>7</v>
      </c>
      <c r="K8" s="67" t="s">
        <v>13</v>
      </c>
      <c r="L8" s="60" t="s">
        <v>29</v>
      </c>
      <c r="M8" s="78" t="s">
        <v>15</v>
      </c>
      <c r="N8" s="67" t="s">
        <v>0</v>
      </c>
      <c r="O8" s="67" t="s">
        <v>1</v>
      </c>
      <c r="P8" s="67" t="s">
        <v>7</v>
      </c>
      <c r="Q8" s="67" t="s">
        <v>13</v>
      </c>
      <c r="R8" s="56" t="s">
        <v>29</v>
      </c>
      <c r="S8" s="78" t="s">
        <v>15</v>
      </c>
      <c r="T8" s="67" t="s">
        <v>0</v>
      </c>
      <c r="U8" s="67" t="s">
        <v>1</v>
      </c>
      <c r="V8" s="67" t="s">
        <v>7</v>
      </c>
      <c r="W8" s="67" t="s">
        <v>13</v>
      </c>
      <c r="X8" s="70" t="s">
        <v>29</v>
      </c>
      <c r="Y8" s="54" t="s">
        <v>2</v>
      </c>
      <c r="Z8" s="1"/>
      <c r="AA8" s="1"/>
      <c r="AB8" s="1"/>
      <c r="AC8" s="1"/>
    </row>
    <row r="9" spans="2:29" ht="15" customHeight="1" thickTop="1" x14ac:dyDescent="0.25">
      <c r="B9" s="1"/>
      <c r="C9" s="10"/>
      <c r="D9" s="21" t="s">
        <v>14</v>
      </c>
      <c r="E9" s="33">
        <v>100654051.21731578</v>
      </c>
      <c r="F9" s="61"/>
      <c r="G9" s="86">
        <v>0.25</v>
      </c>
      <c r="H9" s="48">
        <f>E9+G9*E9</f>
        <v>125817564.02164473</v>
      </c>
      <c r="I9" s="89">
        <v>15000</v>
      </c>
      <c r="J9" s="89">
        <f>H9+I9</f>
        <v>125832564.02164473</v>
      </c>
      <c r="K9" s="40">
        <v>125832564.02164499</v>
      </c>
      <c r="L9" s="61"/>
      <c r="M9" s="86">
        <v>0.1</v>
      </c>
      <c r="N9" s="48">
        <f>J9+M9*J9</f>
        <v>138415820.4238092</v>
      </c>
      <c r="O9" s="89"/>
      <c r="P9" s="91">
        <f>N9+O9</f>
        <v>138415820.4238092</v>
      </c>
      <c r="Q9" s="40">
        <v>138415820.42380899</v>
      </c>
      <c r="R9" s="71"/>
      <c r="S9" s="90">
        <v>0.05</v>
      </c>
      <c r="T9" s="48">
        <f>P9+S9*P9</f>
        <v>145336611.44499967</v>
      </c>
      <c r="U9" s="92"/>
      <c r="V9" s="92">
        <f>T9+U9</f>
        <v>145336611.44499967</v>
      </c>
      <c r="W9" s="38">
        <v>145336611.44499999</v>
      </c>
      <c r="X9" s="2"/>
      <c r="Y9" s="39">
        <f>J9+P9+V9</f>
        <v>409584995.89045358</v>
      </c>
      <c r="Z9" s="1"/>
      <c r="AA9" s="1"/>
      <c r="AB9" s="1"/>
      <c r="AC9" s="1"/>
    </row>
    <row r="10" spans="2:29" x14ac:dyDescent="0.25">
      <c r="B10" s="1"/>
      <c r="C10" s="10"/>
      <c r="D10" s="21" t="s">
        <v>26</v>
      </c>
      <c r="E10" s="16">
        <v>50794914.936745033</v>
      </c>
      <c r="F10" s="29"/>
      <c r="G10" s="86">
        <v>1.4999999999999999E-2</v>
      </c>
      <c r="H10" s="45">
        <f>E10+G10*E10</f>
        <v>51556838.66079621</v>
      </c>
      <c r="I10" s="87">
        <v>7000</v>
      </c>
      <c r="J10" s="87">
        <f>H10+I10</f>
        <v>51563838.66079621</v>
      </c>
      <c r="K10" s="39">
        <v>51563838.660796203</v>
      </c>
      <c r="L10" s="29"/>
      <c r="M10" s="88">
        <v>0.02</v>
      </c>
      <c r="N10" s="45">
        <f>J10+M10*J10</f>
        <v>52595115.434012137</v>
      </c>
      <c r="O10" s="87"/>
      <c r="P10" s="92">
        <f>N10+O10</f>
        <v>52595115.434012137</v>
      </c>
      <c r="Q10" s="39">
        <v>52595115.4340121</v>
      </c>
      <c r="R10" s="57"/>
      <c r="S10" s="88">
        <v>0.01</v>
      </c>
      <c r="T10" s="45">
        <f>P10+S10*P10</f>
        <v>53121066.588352256</v>
      </c>
      <c r="U10" s="92"/>
      <c r="V10" s="92">
        <f>T10+U10</f>
        <v>53121066.588352256</v>
      </c>
      <c r="W10" s="38">
        <v>53121066.5883523</v>
      </c>
      <c r="X10" s="2"/>
      <c r="Y10" s="39">
        <f>J10+P10+V10</f>
        <v>157280020.6831606</v>
      </c>
      <c r="Z10" s="1"/>
      <c r="AA10" s="1"/>
      <c r="AB10" s="1"/>
      <c r="AC10" s="1"/>
    </row>
    <row r="11" spans="2:29" x14ac:dyDescent="0.25">
      <c r="B11" s="1"/>
      <c r="C11" s="10"/>
      <c r="D11" s="97" t="s">
        <v>27</v>
      </c>
      <c r="E11" s="98">
        <f>(E9-E10)</f>
        <v>49859136.280570745</v>
      </c>
      <c r="F11" s="99"/>
      <c r="G11" s="111">
        <f>H11/E11-1</f>
        <v>0.48941058551362548</v>
      </c>
      <c r="H11" s="100">
        <f>(H9-H10)</f>
        <v>74260725.360848516</v>
      </c>
      <c r="I11" s="100">
        <f>(I9-I10)</f>
        <v>8000</v>
      </c>
      <c r="J11" s="100">
        <f>(J9-J10)</f>
        <v>74268725.360848516</v>
      </c>
      <c r="K11" s="101">
        <f>(K9-K10)</f>
        <v>74268725.360848784</v>
      </c>
      <c r="L11" s="99"/>
      <c r="M11" s="102">
        <f>N11/J11-1</f>
        <v>0.15554299030744212</v>
      </c>
      <c r="N11" s="100">
        <f>(N9-N10)</f>
        <v>85820704.989797056</v>
      </c>
      <c r="O11" s="100">
        <f>(O9-O10)</f>
        <v>0</v>
      </c>
      <c r="P11" s="101">
        <f>(P9-P10)</f>
        <v>85820704.989797056</v>
      </c>
      <c r="Q11" s="73">
        <f>(Q9-Q10)</f>
        <v>85820704.989796892</v>
      </c>
      <c r="R11" s="103"/>
      <c r="S11" s="104">
        <f>(S9-S10)</f>
        <v>0.04</v>
      </c>
      <c r="T11" s="100">
        <f>(T9-T10)</f>
        <v>92215544.856647402</v>
      </c>
      <c r="U11" s="101">
        <f>(U9-U10)</f>
        <v>0</v>
      </c>
      <c r="V11" s="100">
        <f>(V9-V10)</f>
        <v>92215544.856647402</v>
      </c>
      <c r="W11" s="101">
        <f>(W9-W10)</f>
        <v>92215544.8566477</v>
      </c>
      <c r="X11" s="105"/>
      <c r="Y11" s="74">
        <f>(Y9-Y10)</f>
        <v>252304975.20729297</v>
      </c>
      <c r="Z11" s="1"/>
      <c r="AA11" s="1"/>
      <c r="AB11" s="1"/>
      <c r="AC11" s="1"/>
    </row>
    <row r="12" spans="2:29" ht="15.95" customHeight="1" x14ac:dyDescent="0.25">
      <c r="B12" s="1"/>
      <c r="C12" s="10"/>
      <c r="D12" s="11"/>
      <c r="E12" s="11"/>
      <c r="F12" s="11"/>
      <c r="G12" s="112"/>
      <c r="H12" s="49"/>
      <c r="I12" s="50"/>
      <c r="J12" s="49"/>
      <c r="K12" s="44"/>
      <c r="L12" s="11"/>
      <c r="M12" s="80"/>
      <c r="N12" s="49"/>
      <c r="O12" s="49"/>
      <c r="P12" s="44"/>
      <c r="Q12" s="7"/>
      <c r="R12" s="11"/>
      <c r="S12" s="84"/>
      <c r="T12" s="49"/>
      <c r="U12" s="51"/>
      <c r="V12" s="10"/>
      <c r="W12" s="10"/>
      <c r="X12" s="1"/>
      <c r="Y12" s="1"/>
      <c r="Z12" s="1"/>
      <c r="AA12" s="1"/>
      <c r="AB12" s="1"/>
      <c r="AC12" s="1"/>
    </row>
    <row r="13" spans="2:29" s="20" customFormat="1" ht="15.95" customHeight="1" thickBot="1" x14ac:dyDescent="0.3">
      <c r="B13" s="17"/>
      <c r="C13" s="18"/>
      <c r="D13" s="19"/>
      <c r="E13" s="95" t="str">
        <f>E14</f>
        <v>2012 Actual</v>
      </c>
      <c r="F13" s="35"/>
      <c r="G13" s="144" t="str">
        <f>G14</f>
        <v>2013 Plan</v>
      </c>
      <c r="H13" s="144"/>
      <c r="I13" s="144"/>
      <c r="J13" s="144"/>
      <c r="K13" s="145"/>
      <c r="L13" s="35"/>
      <c r="M13" s="133" t="str">
        <f>M14</f>
        <v>2014 Plan</v>
      </c>
      <c r="N13" s="133"/>
      <c r="O13" s="133"/>
      <c r="P13" s="133"/>
      <c r="Q13" s="133"/>
      <c r="R13" s="72"/>
      <c r="S13" s="133" t="str">
        <f>S14</f>
        <v>2015 Plan</v>
      </c>
      <c r="T13" s="133"/>
      <c r="U13" s="133"/>
      <c r="V13" s="133"/>
      <c r="W13" s="133"/>
      <c r="X13" s="17"/>
      <c r="Y13" s="17"/>
      <c r="Z13" s="17"/>
      <c r="AA13" s="17"/>
      <c r="AB13" s="17"/>
      <c r="AC13" s="17"/>
    </row>
    <row r="14" spans="2:29" ht="22.5" hidden="1" customHeight="1" thickBot="1" x14ac:dyDescent="0.3">
      <c r="B14" s="1"/>
      <c r="C14" s="10"/>
      <c r="D14" s="24"/>
      <c r="E14" s="53" t="s">
        <v>23</v>
      </c>
      <c r="F14" s="60" t="s">
        <v>29</v>
      </c>
      <c r="G14" s="77" t="s">
        <v>11</v>
      </c>
      <c r="H14" s="65" t="s">
        <v>29</v>
      </c>
      <c r="I14" s="65" t="s">
        <v>29</v>
      </c>
      <c r="J14" s="66" t="s">
        <v>29</v>
      </c>
      <c r="K14" s="64" t="s">
        <v>29</v>
      </c>
      <c r="L14" s="60" t="s">
        <v>29</v>
      </c>
      <c r="M14" s="77" t="s">
        <v>12</v>
      </c>
      <c r="N14" s="65" t="s">
        <v>29</v>
      </c>
      <c r="O14" s="65" t="s">
        <v>29</v>
      </c>
      <c r="P14" s="66" t="s">
        <v>29</v>
      </c>
      <c r="Q14" s="60" t="s">
        <v>29</v>
      </c>
      <c r="R14" s="56" t="s">
        <v>29</v>
      </c>
      <c r="S14" s="77" t="s">
        <v>24</v>
      </c>
      <c r="T14" s="65" t="s">
        <v>29</v>
      </c>
      <c r="U14" s="66" t="s">
        <v>29</v>
      </c>
      <c r="V14" s="55" t="s">
        <v>29</v>
      </c>
      <c r="W14" s="36" t="s">
        <v>29</v>
      </c>
      <c r="X14" s="14" t="s">
        <v>29</v>
      </c>
      <c r="Y14" s="1" t="s">
        <v>29</v>
      </c>
      <c r="Z14" s="1"/>
      <c r="AA14" s="1"/>
      <c r="AB14" s="1"/>
      <c r="AC14" s="1"/>
    </row>
    <row r="15" spans="2:29" s="13" customFormat="1" ht="21.95" customHeight="1" thickTop="1" thickBot="1" x14ac:dyDescent="0.3">
      <c r="B15" s="1"/>
      <c r="C15" s="34" t="s">
        <v>9</v>
      </c>
      <c r="D15" s="24"/>
      <c r="E15" s="53" t="s">
        <v>25</v>
      </c>
      <c r="F15" s="60" t="s">
        <v>29</v>
      </c>
      <c r="G15" s="78" t="s">
        <v>15</v>
      </c>
      <c r="H15" s="67" t="s">
        <v>0</v>
      </c>
      <c r="I15" s="67" t="s">
        <v>1</v>
      </c>
      <c r="J15" s="67" t="s">
        <v>7</v>
      </c>
      <c r="K15" s="67" t="s">
        <v>13</v>
      </c>
      <c r="L15" s="60" t="s">
        <v>29</v>
      </c>
      <c r="M15" s="78" t="s">
        <v>15</v>
      </c>
      <c r="N15" s="67" t="s">
        <v>0</v>
      </c>
      <c r="O15" s="67" t="s">
        <v>1</v>
      </c>
      <c r="P15" s="67" t="s">
        <v>7</v>
      </c>
      <c r="Q15" s="67" t="s">
        <v>13</v>
      </c>
      <c r="R15" s="56" t="s">
        <v>29</v>
      </c>
      <c r="S15" s="78" t="s">
        <v>15</v>
      </c>
      <c r="T15" s="67" t="s">
        <v>0</v>
      </c>
      <c r="U15" s="67" t="s">
        <v>1</v>
      </c>
      <c r="V15" s="67" t="s">
        <v>7</v>
      </c>
      <c r="W15" s="67" t="s">
        <v>13</v>
      </c>
      <c r="X15" s="14" t="s">
        <v>29</v>
      </c>
      <c r="Y15" s="54" t="s">
        <v>2</v>
      </c>
      <c r="Z15" s="1"/>
      <c r="AA15" s="1"/>
      <c r="AB15" s="1"/>
      <c r="AC15" s="1"/>
    </row>
    <row r="16" spans="2:29" ht="13.5" customHeight="1" thickTop="1" x14ac:dyDescent="0.25">
      <c r="B16" s="1"/>
      <c r="C16" s="10"/>
      <c r="D16" s="21" t="s">
        <v>37</v>
      </c>
      <c r="E16" s="33">
        <v>7371417.6719953064</v>
      </c>
      <c r="F16" s="61"/>
      <c r="G16" s="107">
        <v>0.05</v>
      </c>
      <c r="H16" s="48">
        <f t="shared" ref="H16:H24" si="0">E16+(G16*E16)</f>
        <v>7739988.555595072</v>
      </c>
      <c r="I16" s="89"/>
      <c r="J16" s="89">
        <f t="shared" ref="J16:J24" si="1">H16+I16</f>
        <v>7739988.555595072</v>
      </c>
      <c r="K16" s="40">
        <v>7739988.5555950701</v>
      </c>
      <c r="L16" s="61"/>
      <c r="M16" s="90">
        <v>0.04</v>
      </c>
      <c r="N16" s="48">
        <f t="shared" ref="N16:N24" si="2">J16+(M16*J16)</f>
        <v>8049588.0978188748</v>
      </c>
      <c r="O16" s="89"/>
      <c r="P16" s="91">
        <f t="shared" ref="P16:P24" si="3">N16+O16</f>
        <v>8049588.0978188748</v>
      </c>
      <c r="Q16" s="40">
        <v>8049588.0978188701</v>
      </c>
      <c r="R16" s="71"/>
      <c r="S16" s="90">
        <v>0.05</v>
      </c>
      <c r="T16" s="48">
        <f t="shared" ref="T16:T24" si="4">P16+(S16*P16)</f>
        <v>8452067.502709819</v>
      </c>
      <c r="U16" s="92"/>
      <c r="V16" s="92">
        <f t="shared" ref="V16:V24" si="5">T16+U16</f>
        <v>8452067.502709819</v>
      </c>
      <c r="W16" s="39">
        <v>8452067.5027098209</v>
      </c>
      <c r="X16" s="14"/>
      <c r="Y16" s="39">
        <f t="shared" ref="Y16:Y24" si="6">J16+P16+V16</f>
        <v>24241644.156123765</v>
      </c>
      <c r="Z16" s="1"/>
      <c r="AA16" s="1"/>
      <c r="AB16" s="1"/>
      <c r="AC16" s="1"/>
    </row>
    <row r="17" spans="2:29" x14ac:dyDescent="0.25">
      <c r="B17" s="1"/>
      <c r="C17" s="10"/>
      <c r="D17" s="21" t="s">
        <v>41</v>
      </c>
      <c r="E17" s="16">
        <v>1375300.0000000009</v>
      </c>
      <c r="F17" s="29"/>
      <c r="G17" s="106">
        <v>0.05</v>
      </c>
      <c r="H17" s="45">
        <f t="shared" si="0"/>
        <v>1444065.0000000009</v>
      </c>
      <c r="I17" s="87"/>
      <c r="J17" s="87">
        <f t="shared" si="1"/>
        <v>1444065.0000000009</v>
      </c>
      <c r="K17" s="39">
        <v>1444065</v>
      </c>
      <c r="L17" s="29"/>
      <c r="M17" s="88">
        <v>0.02</v>
      </c>
      <c r="N17" s="45">
        <f t="shared" si="2"/>
        <v>1472946.300000001</v>
      </c>
      <c r="O17" s="87"/>
      <c r="P17" s="92">
        <f t="shared" si="3"/>
        <v>1472946.300000001</v>
      </c>
      <c r="Q17" s="39">
        <v>1472946.3</v>
      </c>
      <c r="R17" s="57"/>
      <c r="S17" s="88">
        <v>0.03</v>
      </c>
      <c r="T17" s="45">
        <f t="shared" si="4"/>
        <v>1517134.6890000009</v>
      </c>
      <c r="U17" s="92"/>
      <c r="V17" s="92">
        <f t="shared" si="5"/>
        <v>1517134.6890000009</v>
      </c>
      <c r="W17" s="39">
        <v>1517134.689</v>
      </c>
      <c r="X17" s="14"/>
      <c r="Y17" s="39">
        <f t="shared" si="6"/>
        <v>4434145.9890000029</v>
      </c>
      <c r="Z17" s="1"/>
      <c r="AA17" s="1"/>
      <c r="AB17" s="1"/>
      <c r="AC17" s="1"/>
    </row>
    <row r="18" spans="2:29" x14ac:dyDescent="0.25">
      <c r="B18" s="1"/>
      <c r="C18" s="10"/>
      <c r="D18" s="21" t="s">
        <v>35</v>
      </c>
      <c r="E18" s="16">
        <v>1502142.454656</v>
      </c>
      <c r="F18" s="29"/>
      <c r="G18" s="106">
        <v>0.1</v>
      </c>
      <c r="H18" s="45">
        <f t="shared" si="0"/>
        <v>1652356.7001215999</v>
      </c>
      <c r="I18" s="87"/>
      <c r="J18" s="87">
        <f t="shared" si="1"/>
        <v>1652356.7001215999</v>
      </c>
      <c r="K18" s="39">
        <v>1652356.7001215999</v>
      </c>
      <c r="L18" s="29"/>
      <c r="M18" s="88">
        <v>0.03</v>
      </c>
      <c r="N18" s="45">
        <f t="shared" si="2"/>
        <v>1701927.4011252481</v>
      </c>
      <c r="O18" s="87"/>
      <c r="P18" s="92">
        <f t="shared" si="3"/>
        <v>1701927.4011252481</v>
      </c>
      <c r="Q18" s="41">
        <v>1701927.4011252499</v>
      </c>
      <c r="R18" s="57"/>
      <c r="S18" s="88">
        <v>0.02</v>
      </c>
      <c r="T18" s="45">
        <f t="shared" si="4"/>
        <v>1735965.949147753</v>
      </c>
      <c r="U18" s="92"/>
      <c r="V18" s="92">
        <f t="shared" si="5"/>
        <v>1735965.949147753</v>
      </c>
      <c r="W18" s="39">
        <v>1735965.9491477499</v>
      </c>
      <c r="X18" s="14"/>
      <c r="Y18" s="39">
        <f t="shared" si="6"/>
        <v>5090250.0503946003</v>
      </c>
      <c r="Z18" s="1"/>
      <c r="AA18" s="1"/>
      <c r="AB18" s="1"/>
      <c r="AC18" s="1"/>
    </row>
    <row r="19" spans="2:29" x14ac:dyDescent="0.25">
      <c r="B19" s="1"/>
      <c r="C19" s="10"/>
      <c r="D19" s="21" t="s">
        <v>36</v>
      </c>
      <c r="E19" s="16">
        <v>10974444.42460569</v>
      </c>
      <c r="F19" s="29"/>
      <c r="G19" s="106">
        <v>0.04</v>
      </c>
      <c r="H19" s="45">
        <f t="shared" si="0"/>
        <v>11413422.201589918</v>
      </c>
      <c r="I19" s="87"/>
      <c r="J19" s="87">
        <f t="shared" si="1"/>
        <v>11413422.201589918</v>
      </c>
      <c r="K19" s="39">
        <v>11413422.201589899</v>
      </c>
      <c r="L19" s="29"/>
      <c r="M19" s="88">
        <v>0.03</v>
      </c>
      <c r="N19" s="45">
        <f t="shared" si="2"/>
        <v>11755824.867637616</v>
      </c>
      <c r="O19" s="87"/>
      <c r="P19" s="92">
        <f t="shared" si="3"/>
        <v>11755824.867637616</v>
      </c>
      <c r="Q19" s="41">
        <v>11755824.867637601</v>
      </c>
      <c r="R19" s="57"/>
      <c r="S19" s="88">
        <v>0.03</v>
      </c>
      <c r="T19" s="45">
        <f t="shared" si="4"/>
        <v>12108499.613666745</v>
      </c>
      <c r="U19" s="92"/>
      <c r="V19" s="92">
        <f t="shared" si="5"/>
        <v>12108499.613666745</v>
      </c>
      <c r="W19" s="39">
        <v>12108499.6136667</v>
      </c>
      <c r="X19" s="14"/>
      <c r="Y19" s="39">
        <f t="shared" si="6"/>
        <v>35277746.682894275</v>
      </c>
      <c r="Z19" s="1"/>
      <c r="AA19" s="1"/>
      <c r="AB19" s="1"/>
      <c r="AC19" s="1"/>
    </row>
    <row r="20" spans="2:29" x14ac:dyDescent="0.25">
      <c r="B20" s="1"/>
      <c r="C20" s="10"/>
      <c r="D20" s="21" t="s">
        <v>33</v>
      </c>
      <c r="E20" s="16">
        <v>75865.219200000007</v>
      </c>
      <c r="F20" s="29"/>
      <c r="G20" s="106">
        <v>0.02</v>
      </c>
      <c r="H20" s="45">
        <f t="shared" si="0"/>
        <v>77382.52358400001</v>
      </c>
      <c r="I20" s="87"/>
      <c r="J20" s="87">
        <f t="shared" si="1"/>
        <v>77382.52358400001</v>
      </c>
      <c r="K20" s="39">
        <v>77383.800651729995</v>
      </c>
      <c r="L20" s="29"/>
      <c r="M20" s="88">
        <v>0.02</v>
      </c>
      <c r="N20" s="45">
        <f t="shared" si="2"/>
        <v>78930.174055680007</v>
      </c>
      <c r="O20" s="87"/>
      <c r="P20" s="92">
        <f t="shared" si="3"/>
        <v>78930.174055680007</v>
      </c>
      <c r="Q20" s="41">
        <v>78930.174055680007</v>
      </c>
      <c r="R20" s="57"/>
      <c r="S20" s="88">
        <v>0.02</v>
      </c>
      <c r="T20" s="45">
        <f t="shared" si="4"/>
        <v>80508.777536793612</v>
      </c>
      <c r="U20" s="92"/>
      <c r="V20" s="92">
        <f t="shared" si="5"/>
        <v>80508.777536793612</v>
      </c>
      <c r="W20" s="39">
        <v>80512.171151215996</v>
      </c>
      <c r="X20" s="14"/>
      <c r="Y20" s="39">
        <f t="shared" si="6"/>
        <v>236821.47517647361</v>
      </c>
      <c r="Z20" s="2"/>
      <c r="AA20" s="2"/>
      <c r="AB20" s="2"/>
      <c r="AC20" s="2"/>
    </row>
    <row r="21" spans="2:29" x14ac:dyDescent="0.25">
      <c r="B21" s="1"/>
      <c r="C21" s="10"/>
      <c r="D21" s="21" t="s">
        <v>40</v>
      </c>
      <c r="E21" s="16">
        <v>243491.5782432</v>
      </c>
      <c r="F21" s="29"/>
      <c r="G21" s="106">
        <v>0.03</v>
      </c>
      <c r="H21" s="45">
        <f t="shared" si="0"/>
        <v>250796.32559049601</v>
      </c>
      <c r="I21" s="87"/>
      <c r="J21" s="87">
        <f t="shared" si="1"/>
        <v>250796.32559049601</v>
      </c>
      <c r="K21" s="39">
        <v>250986.39812115699</v>
      </c>
      <c r="L21" s="29"/>
      <c r="M21" s="88">
        <v>0.01</v>
      </c>
      <c r="N21" s="45">
        <f t="shared" si="2"/>
        <v>253304.28884640097</v>
      </c>
      <c r="O21" s="87"/>
      <c r="P21" s="92">
        <f t="shared" si="3"/>
        <v>253304.28884640097</v>
      </c>
      <c r="Q21" s="41">
        <v>253531.449864567</v>
      </c>
      <c r="R21" s="57"/>
      <c r="S21" s="88">
        <v>0.04</v>
      </c>
      <c r="T21" s="45">
        <f t="shared" si="4"/>
        <v>263436.46040025703</v>
      </c>
      <c r="U21" s="92"/>
      <c r="V21" s="92">
        <f t="shared" si="5"/>
        <v>263436.46040025703</v>
      </c>
      <c r="W21" s="39">
        <v>263440.24202703597</v>
      </c>
      <c r="X21" s="14"/>
      <c r="Y21" s="39">
        <f t="shared" si="6"/>
        <v>767537.07483715401</v>
      </c>
      <c r="Z21" s="2"/>
      <c r="AA21" s="2"/>
      <c r="AB21" s="2"/>
      <c r="AC21" s="2"/>
    </row>
    <row r="22" spans="2:29" x14ac:dyDescent="0.25">
      <c r="B22" s="1"/>
      <c r="C22" s="10"/>
      <c r="D22" s="21" t="s">
        <v>39</v>
      </c>
      <c r="E22" s="16">
        <v>32337.13</v>
      </c>
      <c r="F22" s="29"/>
      <c r="G22" s="106">
        <v>0.02</v>
      </c>
      <c r="H22" s="45">
        <f t="shared" si="0"/>
        <v>32983.872600000002</v>
      </c>
      <c r="I22" s="87"/>
      <c r="J22" s="87">
        <f t="shared" si="1"/>
        <v>32983.872600000002</v>
      </c>
      <c r="K22" s="39">
        <v>32983.872600000002</v>
      </c>
      <c r="L22" s="29"/>
      <c r="M22" s="88">
        <v>0.04</v>
      </c>
      <c r="N22" s="45">
        <f t="shared" si="2"/>
        <v>34303.227504000002</v>
      </c>
      <c r="O22" s="87"/>
      <c r="P22" s="92">
        <f t="shared" si="3"/>
        <v>34303.227504000002</v>
      </c>
      <c r="Q22" s="41">
        <v>34303.227504000002</v>
      </c>
      <c r="R22" s="57"/>
      <c r="S22" s="88">
        <v>0.02</v>
      </c>
      <c r="T22" s="45">
        <f t="shared" si="4"/>
        <v>34989.292054080004</v>
      </c>
      <c r="U22" s="92"/>
      <c r="V22" s="92">
        <f t="shared" si="5"/>
        <v>34989.292054080004</v>
      </c>
      <c r="W22" s="39">
        <v>34989.292054079997</v>
      </c>
      <c r="X22" s="14"/>
      <c r="Y22" s="39">
        <f t="shared" si="6"/>
        <v>102276.39215808001</v>
      </c>
      <c r="Z22" s="2"/>
      <c r="AA22" s="2"/>
      <c r="AB22" s="2"/>
      <c r="AC22" s="2"/>
    </row>
    <row r="23" spans="2:29" x14ac:dyDescent="0.25">
      <c r="B23" s="1"/>
      <c r="C23" s="10"/>
      <c r="D23" s="21" t="s">
        <v>38</v>
      </c>
      <c r="E23" s="16">
        <v>337358.4</v>
      </c>
      <c r="F23" s="29"/>
      <c r="G23" s="106">
        <v>0.01</v>
      </c>
      <c r="H23" s="45">
        <f t="shared" si="0"/>
        <v>340731.984</v>
      </c>
      <c r="I23" s="87"/>
      <c r="J23" s="87">
        <f t="shared" si="1"/>
        <v>340731.984</v>
      </c>
      <c r="K23" s="39">
        <v>340731.984</v>
      </c>
      <c r="L23" s="29"/>
      <c r="M23" s="88">
        <v>0.02</v>
      </c>
      <c r="N23" s="45">
        <f t="shared" si="2"/>
        <v>347546.62368000002</v>
      </c>
      <c r="O23" s="87"/>
      <c r="P23" s="92">
        <f t="shared" si="3"/>
        <v>347546.62368000002</v>
      </c>
      <c r="Q23" s="41">
        <v>347546.62368000002</v>
      </c>
      <c r="R23" s="57"/>
      <c r="S23" s="88">
        <v>0.01</v>
      </c>
      <c r="T23" s="45">
        <f t="shared" si="4"/>
        <v>351022.08991680003</v>
      </c>
      <c r="U23" s="92"/>
      <c r="V23" s="92">
        <f t="shared" si="5"/>
        <v>351022.08991680003</v>
      </c>
      <c r="W23" s="39">
        <v>351022.08991679997</v>
      </c>
      <c r="X23" s="14"/>
      <c r="Y23" s="39">
        <f t="shared" si="6"/>
        <v>1039300.6975968</v>
      </c>
      <c r="Z23" s="2"/>
      <c r="AA23" s="2"/>
      <c r="AB23" s="2"/>
      <c r="AC23" s="2"/>
    </row>
    <row r="24" spans="2:29" x14ac:dyDescent="0.25">
      <c r="B24" s="1"/>
      <c r="C24" s="10"/>
      <c r="D24" s="116" t="s">
        <v>34</v>
      </c>
      <c r="E24" s="117">
        <v>4854.9500035600004</v>
      </c>
      <c r="F24" s="118"/>
      <c r="G24" s="113">
        <v>0.01</v>
      </c>
      <c r="H24" s="119">
        <f t="shared" si="0"/>
        <v>4903.4995035956008</v>
      </c>
      <c r="I24" s="119"/>
      <c r="J24" s="119">
        <f t="shared" si="1"/>
        <v>4903.4995035956008</v>
      </c>
      <c r="K24" s="120">
        <v>4903.4995035960001</v>
      </c>
      <c r="L24" s="118"/>
      <c r="M24" s="93">
        <v>0.01</v>
      </c>
      <c r="N24" s="119">
        <f t="shared" si="2"/>
        <v>4952.5344986315567</v>
      </c>
      <c r="O24" s="119"/>
      <c r="P24" s="120">
        <f t="shared" si="3"/>
        <v>4952.5344986315567</v>
      </c>
      <c r="Q24" s="41">
        <v>4952.5344986319997</v>
      </c>
      <c r="R24" s="121"/>
      <c r="S24" s="93">
        <v>0.01</v>
      </c>
      <c r="T24" s="119">
        <f t="shared" si="4"/>
        <v>5002.0598436178725</v>
      </c>
      <c r="U24" s="120"/>
      <c r="V24" s="119">
        <f t="shared" si="5"/>
        <v>5002.0598436178725</v>
      </c>
      <c r="W24" s="120">
        <v>5002.0598436179998</v>
      </c>
      <c r="X24" s="122"/>
      <c r="Y24" s="123">
        <f t="shared" si="6"/>
        <v>14858.093845845029</v>
      </c>
      <c r="Z24" s="1"/>
      <c r="AA24" s="1"/>
      <c r="AB24" s="1"/>
      <c r="AC24" s="1"/>
    </row>
    <row r="25" spans="2:29" s="28" customFormat="1" x14ac:dyDescent="0.25">
      <c r="B25" s="10"/>
      <c r="C25" s="10"/>
      <c r="D25" s="124" t="s">
        <v>21</v>
      </c>
      <c r="E25" s="125">
        <f>SUM(E16:E24)</f>
        <v>21917211.828703757</v>
      </c>
      <c r="F25" s="126"/>
      <c r="G25" s="127">
        <f>H24/E24-1</f>
        <v>1.0000000000000009E-2</v>
      </c>
      <c r="H25" s="128">
        <f>SUM(H16:H24)</f>
        <v>22956630.662584685</v>
      </c>
      <c r="I25" s="129">
        <f>SUM(I16:I24)</f>
        <v>0</v>
      </c>
      <c r="J25" s="129">
        <f>SUM(J16:J24)</f>
        <v>22956630.662584685</v>
      </c>
      <c r="K25" s="74">
        <f>SUM(K16:K24)</f>
        <v>22956822.012183055</v>
      </c>
      <c r="L25" s="126"/>
      <c r="M25" s="104">
        <f>N24/J24-1</f>
        <v>1.0000000000000009E-2</v>
      </c>
      <c r="N25" s="128">
        <f>SUM(N16:N24)</f>
        <v>23699323.515166454</v>
      </c>
      <c r="O25" s="129">
        <f>SUM(O16:O24)</f>
        <v>0</v>
      </c>
      <c r="P25" s="130">
        <f>SUM(P16:P24)</f>
        <v>23699323.515166454</v>
      </c>
      <c r="Q25" s="73">
        <f>SUM(Q16:Q24)</f>
        <v>23699550.676184598</v>
      </c>
      <c r="R25" s="131"/>
      <c r="S25" s="104">
        <f>T24/P24-1</f>
        <v>1.0000000000000009E-2</v>
      </c>
      <c r="T25" s="128">
        <f>SUM(T16:T24)</f>
        <v>24548626.434275869</v>
      </c>
      <c r="U25" s="130">
        <f>SUM(U16:U24)</f>
        <v>0</v>
      </c>
      <c r="V25" s="130">
        <f>SUM(V16:V24)</f>
        <v>24548626.434275869</v>
      </c>
      <c r="W25" s="74">
        <f>SUM(W16:W24)</f>
        <v>24548633.609517019</v>
      </c>
      <c r="X25" s="105"/>
      <c r="Y25" s="74">
        <f>SUM(Y16:Y24)</f>
        <v>71204580.612026975</v>
      </c>
      <c r="Z25" s="10"/>
      <c r="AA25" s="10"/>
      <c r="AB25" s="10"/>
      <c r="AC25" s="10"/>
    </row>
    <row r="26" spans="2:29" ht="15.95" hidden="1" customHeight="1" x14ac:dyDescent="0.25">
      <c r="B26" s="1"/>
      <c r="C26" s="10"/>
      <c r="D26" s="6"/>
      <c r="E26" s="52" t="str">
        <f>E27</f>
        <v>2012 Actual</v>
      </c>
      <c r="F26" s="10"/>
      <c r="G26" s="144" t="str">
        <f>G27</f>
        <v>2013 Plan</v>
      </c>
      <c r="H26" s="144"/>
      <c r="I26" s="144"/>
      <c r="J26" s="144"/>
      <c r="K26" s="145"/>
      <c r="L26" s="10"/>
      <c r="M26" s="133" t="str">
        <f>M27</f>
        <v>2014 Plan</v>
      </c>
      <c r="N26" s="133"/>
      <c r="O26" s="133"/>
      <c r="P26" s="133"/>
      <c r="Q26" s="133"/>
      <c r="S26" s="133" t="str">
        <f>S27</f>
        <v>2015 Plan</v>
      </c>
      <c r="T26" s="133"/>
      <c r="U26" s="133"/>
      <c r="V26" s="133"/>
      <c r="W26" s="133"/>
    </row>
    <row r="27" spans="2:29" ht="15.95" hidden="1" customHeight="1" thickBot="1" x14ac:dyDescent="0.3">
      <c r="B27" s="1"/>
      <c r="C27" s="10"/>
      <c r="D27" s="24"/>
      <c r="E27" s="53" t="s">
        <v>23</v>
      </c>
      <c r="F27" s="60" t="s">
        <v>29</v>
      </c>
      <c r="G27" s="77" t="s">
        <v>11</v>
      </c>
      <c r="H27" s="65" t="s">
        <v>29</v>
      </c>
      <c r="I27" s="65" t="s">
        <v>29</v>
      </c>
      <c r="J27" s="66" t="s">
        <v>29</v>
      </c>
      <c r="K27" s="64" t="s">
        <v>29</v>
      </c>
      <c r="L27" s="60" t="s">
        <v>29</v>
      </c>
      <c r="M27" s="77" t="s">
        <v>12</v>
      </c>
      <c r="N27" s="65" t="s">
        <v>29</v>
      </c>
      <c r="O27" s="65" t="s">
        <v>29</v>
      </c>
      <c r="P27" s="66" t="s">
        <v>29</v>
      </c>
      <c r="Q27" s="60" t="s">
        <v>29</v>
      </c>
      <c r="R27" s="56" t="s">
        <v>29</v>
      </c>
      <c r="S27" s="77" t="s">
        <v>24</v>
      </c>
      <c r="T27" s="65" t="s">
        <v>29</v>
      </c>
      <c r="U27" s="66" t="s">
        <v>29</v>
      </c>
      <c r="V27" s="55" t="s">
        <v>29</v>
      </c>
      <c r="W27" s="36" t="s">
        <v>29</v>
      </c>
      <c r="X27" s="14" t="s">
        <v>29</v>
      </c>
      <c r="Y27" s="1" t="s">
        <v>29</v>
      </c>
      <c r="Z27" s="1"/>
      <c r="AA27" s="1"/>
      <c r="AB27" s="1"/>
      <c r="AC27" s="1"/>
    </row>
    <row r="28" spans="2:29" ht="21.95" hidden="1" customHeight="1" thickTop="1" thickBot="1" x14ac:dyDescent="0.3">
      <c r="B28" s="1"/>
      <c r="C28" s="34" t="s">
        <v>10</v>
      </c>
      <c r="D28" s="132" t="s">
        <v>43</v>
      </c>
      <c r="E28" s="53">
        <v>5196483.3333333358</v>
      </c>
      <c r="F28" s="60"/>
      <c r="G28" s="78">
        <v>0.13</v>
      </c>
      <c r="H28" s="67">
        <f>E28+G28*E28</f>
        <v>5872026.1666666698</v>
      </c>
      <c r="I28" s="67"/>
      <c r="J28" s="67">
        <f>H28+I28</f>
        <v>5872026.1666666698</v>
      </c>
      <c r="K28" s="67">
        <v>5206534.6537780389</v>
      </c>
      <c r="L28" s="60"/>
      <c r="M28" s="78">
        <v>0.09</v>
      </c>
      <c r="N28" s="67">
        <f>J28+M28*J28</f>
        <v>6400508.5216666702</v>
      </c>
      <c r="O28" s="67"/>
      <c r="P28" s="67">
        <f>N28+O28</f>
        <v>6400508.5216666702</v>
      </c>
      <c r="Q28" s="67">
        <v>5213501.0805673748</v>
      </c>
      <c r="R28" s="56"/>
      <c r="S28" s="78">
        <v>0.06</v>
      </c>
      <c r="T28" s="67">
        <f>P28+S28*P28</f>
        <v>6784539.0329666706</v>
      </c>
      <c r="U28" s="67"/>
      <c r="V28" s="67">
        <f>T28+U28</f>
        <v>6784539.0329666706</v>
      </c>
      <c r="W28" s="67">
        <v>5218324.7249407563</v>
      </c>
      <c r="X28" s="14"/>
      <c r="Y28" s="54">
        <f>J28+P28+V28</f>
        <v>19057073.72130001</v>
      </c>
      <c r="Z28" s="1"/>
      <c r="AA28" s="1"/>
      <c r="AB28" s="1"/>
      <c r="AC28" s="1"/>
    </row>
    <row r="29" spans="2:29" ht="15.75" hidden="1" thickTop="1" x14ac:dyDescent="0.25">
      <c r="B29" s="1"/>
      <c r="C29" s="10"/>
      <c r="D29" s="21" t="s">
        <v>44</v>
      </c>
      <c r="E29" s="16">
        <v>287584.33333334501</v>
      </c>
      <c r="F29" s="29"/>
      <c r="G29" s="106">
        <v>0.04</v>
      </c>
      <c r="H29" s="45">
        <f>E29+G29*E29</f>
        <v>299087.70666667883</v>
      </c>
      <c r="I29" s="87"/>
      <c r="J29" s="87">
        <f>H29+I29</f>
        <v>299087.70666667883</v>
      </c>
      <c r="K29" s="39">
        <v>291932.464621216</v>
      </c>
      <c r="L29" s="29"/>
      <c r="M29" s="88"/>
      <c r="N29" s="45">
        <f>J29+M29*J29</f>
        <v>299087.70666667883</v>
      </c>
      <c r="O29" s="87"/>
      <c r="P29" s="92">
        <f>N29+O29</f>
        <v>299087.70666667883</v>
      </c>
      <c r="Q29" s="40">
        <v>287541.50633296103</v>
      </c>
      <c r="R29" s="57"/>
      <c r="S29" s="88"/>
      <c r="T29" s="45">
        <f>P29+S29*P29</f>
        <v>299087.70666667883</v>
      </c>
      <c r="U29" s="92"/>
      <c r="V29" s="92">
        <f>T29+U29</f>
        <v>299087.70666667883</v>
      </c>
      <c r="W29" s="39">
        <v>283154.93165794201</v>
      </c>
      <c r="X29" s="14"/>
      <c r="Y29" s="39">
        <f>J29+P29+V29</f>
        <v>897263.12000003643</v>
      </c>
      <c r="Z29" s="1"/>
      <c r="AA29" s="1"/>
      <c r="AB29" s="1"/>
      <c r="AC29" s="1"/>
    </row>
    <row r="30" spans="2:29" hidden="1" x14ac:dyDescent="0.25">
      <c r="B30" s="1"/>
      <c r="C30" s="10"/>
      <c r="D30" s="21" t="s">
        <v>42</v>
      </c>
      <c r="E30" s="16">
        <v>457109.66666666901</v>
      </c>
      <c r="F30" s="29"/>
      <c r="G30" s="106">
        <v>0.01</v>
      </c>
      <c r="H30" s="45">
        <f>E30+G30*E30</f>
        <v>461680.76333333569</v>
      </c>
      <c r="I30" s="87"/>
      <c r="J30" s="87">
        <f>H30+I30</f>
        <v>461680.76333333569</v>
      </c>
      <c r="K30" s="39">
        <v>457109.66666666901</v>
      </c>
      <c r="L30" s="29"/>
      <c r="M30" s="88">
        <v>0.05</v>
      </c>
      <c r="N30" s="45">
        <f>J30+M30*J30</f>
        <v>484764.8015000025</v>
      </c>
      <c r="O30" s="87"/>
      <c r="P30" s="92">
        <f>N30+O30</f>
        <v>484764.8015000025</v>
      </c>
      <c r="Q30" s="39">
        <v>457109.66666666901</v>
      </c>
      <c r="R30" s="57"/>
      <c r="S30" s="88">
        <v>0.01</v>
      </c>
      <c r="T30" s="45">
        <f>P30+S30*P30</f>
        <v>489612.44951500255</v>
      </c>
      <c r="U30" s="92"/>
      <c r="V30" s="92">
        <f>T30+U30</f>
        <v>489612.44951500255</v>
      </c>
      <c r="W30" s="39">
        <v>457109.66666666901</v>
      </c>
      <c r="X30" s="14"/>
      <c r="Y30" s="39">
        <f>J30+P30+V30</f>
        <v>1436058.0143483407</v>
      </c>
      <c r="Z30" s="1"/>
      <c r="AA30" s="1"/>
      <c r="AB30" s="1"/>
      <c r="AC30" s="1"/>
    </row>
    <row r="31" spans="2:29" hidden="1" x14ac:dyDescent="0.25">
      <c r="B31" s="1"/>
      <c r="C31" s="10"/>
      <c r="D31" s="21" t="s">
        <v>6</v>
      </c>
      <c r="E31" s="16">
        <v>307011.66666667198</v>
      </c>
      <c r="F31" s="29"/>
      <c r="G31" s="106">
        <v>0.01</v>
      </c>
      <c r="H31" s="45">
        <f>E31+G31*E31</f>
        <v>310081.78333333868</v>
      </c>
      <c r="I31" s="87"/>
      <c r="J31" s="87">
        <f>H31+I31</f>
        <v>310081.78333333868</v>
      </c>
      <c r="K31" s="39">
        <v>302663.535378801</v>
      </c>
      <c r="L31" s="29"/>
      <c r="M31" s="88">
        <v>0.03</v>
      </c>
      <c r="N31" s="45">
        <f>J31+M31*J31</f>
        <v>319384.23683333886</v>
      </c>
      <c r="O31" s="87"/>
      <c r="P31" s="92">
        <f>N31+O31</f>
        <v>319384.23683333886</v>
      </c>
      <c r="Q31" s="41">
        <v>307054.49366705603</v>
      </c>
      <c r="R31" s="57"/>
      <c r="S31" s="88">
        <v>0.03</v>
      </c>
      <c r="T31" s="45">
        <f>P31+S31*P31</f>
        <v>328965.76393833902</v>
      </c>
      <c r="U31" s="92"/>
      <c r="V31" s="92">
        <f>T31+U31</f>
        <v>328965.76393833902</v>
      </c>
      <c r="W31" s="39">
        <v>311441.06834207498</v>
      </c>
      <c r="X31" s="14"/>
      <c r="Y31" s="39">
        <f>J31+P31+V31</f>
        <v>958431.78410501662</v>
      </c>
      <c r="Z31" s="1"/>
      <c r="AA31" s="1"/>
      <c r="AB31" s="1"/>
      <c r="AC31" s="1"/>
    </row>
    <row r="32" spans="2:29" hidden="1" x14ac:dyDescent="0.25">
      <c r="B32" s="1"/>
      <c r="C32" s="10"/>
      <c r="D32" s="21" t="s">
        <v>3</v>
      </c>
      <c r="E32" s="16"/>
      <c r="F32" s="29"/>
      <c r="G32" s="106" t="e">
        <f>H33/E33-1</f>
        <v>#DIV/0!</v>
      </c>
      <c r="H32" s="45"/>
      <c r="I32" s="87"/>
      <c r="J32" s="87"/>
      <c r="K32" s="39"/>
      <c r="L32" s="29"/>
      <c r="M32" s="88" t="e">
        <f>N33/J33-1</f>
        <v>#DIV/0!</v>
      </c>
      <c r="N32" s="45"/>
      <c r="O32" s="87"/>
      <c r="P32" s="92"/>
      <c r="Q32" s="41"/>
      <c r="R32" s="57"/>
      <c r="S32" s="88" t="e">
        <f>T33/P33-1</f>
        <v>#DIV/0!</v>
      </c>
      <c r="T32" s="45"/>
      <c r="U32" s="92"/>
      <c r="V32" s="92"/>
      <c r="W32" s="39"/>
      <c r="X32" s="14"/>
      <c r="Y32" s="39"/>
      <c r="Z32" s="1"/>
      <c r="AA32" s="1"/>
      <c r="AB32" s="1"/>
      <c r="AC32" s="1"/>
    </row>
    <row r="33" spans="2:29" hidden="1" x14ac:dyDescent="0.25">
      <c r="B33" s="1"/>
      <c r="C33" s="10"/>
      <c r="D33" s="23"/>
      <c r="E33" s="22"/>
      <c r="F33" s="31"/>
      <c r="G33" s="113"/>
      <c r="H33" s="46"/>
      <c r="I33" s="46"/>
      <c r="J33" s="46"/>
      <c r="K33" s="42"/>
      <c r="L33" s="31"/>
      <c r="M33" s="93"/>
      <c r="N33" s="46"/>
      <c r="O33" s="46"/>
      <c r="P33" s="42"/>
      <c r="Q33" s="73"/>
      <c r="R33" s="32"/>
      <c r="S33" s="88"/>
      <c r="T33" s="46"/>
      <c r="U33" s="42"/>
      <c r="V33" s="46"/>
      <c r="W33" s="42"/>
      <c r="X33" s="14"/>
      <c r="Y33" s="74"/>
      <c r="Z33" s="1"/>
      <c r="AA33" s="1"/>
      <c r="AB33" s="1"/>
      <c r="AC33" s="1"/>
    </row>
    <row r="34" spans="2:29" s="24" customFormat="1" hidden="1" x14ac:dyDescent="0.25">
      <c r="B34" s="1"/>
      <c r="C34" s="10"/>
      <c r="D34" s="30"/>
      <c r="E34" s="31"/>
      <c r="F34" s="31"/>
      <c r="G34" s="114"/>
      <c r="H34" s="47"/>
      <c r="I34" s="47"/>
      <c r="J34" s="47"/>
      <c r="K34" s="43"/>
      <c r="L34" s="31"/>
      <c r="M34" s="81"/>
      <c r="N34" s="47"/>
      <c r="O34" s="47"/>
      <c r="P34" s="43"/>
      <c r="Q34" s="31"/>
      <c r="R34" s="32"/>
      <c r="S34" s="81"/>
      <c r="T34" s="47"/>
      <c r="U34" s="43"/>
      <c r="V34" s="32"/>
      <c r="W34" s="31"/>
      <c r="X34" s="14"/>
      <c r="Y34" s="68"/>
      <c r="Z34" s="1"/>
      <c r="AA34" s="1"/>
      <c r="AB34" s="1"/>
      <c r="AC34" s="1"/>
    </row>
    <row r="35" spans="2:29" ht="15.95" hidden="1" customHeight="1" x14ac:dyDescent="0.25">
      <c r="B35" s="1"/>
      <c r="C35" s="10"/>
      <c r="D35" s="9"/>
      <c r="E35" s="52" t="str">
        <f>E26</f>
        <v>2012 Actual</v>
      </c>
      <c r="F35" s="10"/>
      <c r="G35" s="144" t="str">
        <f>G36</f>
        <v>2013 Plan</v>
      </c>
      <c r="H35" s="144"/>
      <c r="I35" s="144"/>
      <c r="J35" s="144"/>
      <c r="K35" s="145"/>
      <c r="L35" s="10"/>
      <c r="M35" s="144" t="str">
        <f>M36</f>
        <v>2014 Plan</v>
      </c>
      <c r="N35" s="144"/>
      <c r="O35" s="144"/>
      <c r="P35" s="144"/>
      <c r="Q35" s="28"/>
      <c r="R35" s="144" t="str">
        <f>R36</f>
        <v>2015 Plan</v>
      </c>
      <c r="S35" s="144"/>
      <c r="T35" s="144"/>
      <c r="U35" s="144"/>
      <c r="Y35" s="28"/>
    </row>
    <row r="36" spans="2:29" ht="15.95" hidden="1" customHeight="1" thickBot="1" x14ac:dyDescent="0.3">
      <c r="B36" s="1"/>
      <c r="C36" s="10"/>
      <c r="D36" s="24"/>
      <c r="E36" s="53" t="s">
        <v>23</v>
      </c>
      <c r="F36" s="60" t="s">
        <v>29</v>
      </c>
      <c r="G36" s="77" t="s">
        <v>11</v>
      </c>
      <c r="H36" s="65" t="s">
        <v>29</v>
      </c>
      <c r="I36" s="65" t="s">
        <v>29</v>
      </c>
      <c r="J36" s="66" t="s">
        <v>29</v>
      </c>
      <c r="K36" s="64" t="s">
        <v>29</v>
      </c>
      <c r="L36" s="60" t="s">
        <v>29</v>
      </c>
      <c r="M36" s="77" t="s">
        <v>12</v>
      </c>
      <c r="N36" s="65" t="s">
        <v>29</v>
      </c>
      <c r="O36" s="65" t="s">
        <v>29</v>
      </c>
      <c r="P36" s="66" t="s">
        <v>29</v>
      </c>
      <c r="Q36" s="60" t="s">
        <v>29</v>
      </c>
      <c r="R36" s="56" t="s">
        <v>24</v>
      </c>
      <c r="S36" s="77" t="s">
        <v>29</v>
      </c>
      <c r="T36" s="65" t="s">
        <v>29</v>
      </c>
      <c r="U36" s="66" t="s">
        <v>29</v>
      </c>
      <c r="V36" s="56" t="s">
        <v>29</v>
      </c>
      <c r="W36" s="37" t="s">
        <v>29</v>
      </c>
      <c r="X36" s="15"/>
      <c r="Y36" s="10"/>
      <c r="Z36" s="1"/>
      <c r="AA36" s="1"/>
      <c r="AB36" s="1"/>
      <c r="AC36" s="1"/>
    </row>
    <row r="37" spans="2:29" ht="21.95" hidden="1" customHeight="1" thickTop="1" thickBot="1" x14ac:dyDescent="0.3">
      <c r="B37" s="1"/>
      <c r="C37" s="10"/>
      <c r="D37" s="24"/>
      <c r="E37" s="53" t="s">
        <v>25</v>
      </c>
      <c r="F37" s="60" t="s">
        <v>29</v>
      </c>
      <c r="G37" s="78" t="s">
        <v>30</v>
      </c>
      <c r="H37" s="67"/>
      <c r="I37" s="67" t="s">
        <v>31</v>
      </c>
      <c r="J37" s="67" t="s">
        <v>29</v>
      </c>
      <c r="K37" s="67"/>
      <c r="L37" s="60" t="s">
        <v>29</v>
      </c>
      <c r="M37" s="78"/>
      <c r="N37" s="67" t="s">
        <v>31</v>
      </c>
      <c r="O37" s="67" t="s">
        <v>29</v>
      </c>
      <c r="P37" s="67"/>
      <c r="Q37" s="60" t="s">
        <v>29</v>
      </c>
      <c r="R37" s="56" t="s">
        <v>29</v>
      </c>
      <c r="S37" s="78" t="s">
        <v>31</v>
      </c>
      <c r="T37" s="67" t="s">
        <v>29</v>
      </c>
      <c r="U37" s="67"/>
      <c r="V37" s="56" t="s">
        <v>29</v>
      </c>
      <c r="W37" s="54"/>
      <c r="X37" s="14"/>
      <c r="Y37" s="10"/>
      <c r="Z37" s="1"/>
      <c r="AA37" s="1"/>
      <c r="AB37" s="1"/>
      <c r="AC37" s="1"/>
    </row>
    <row r="38" spans="2:29" ht="11.25" hidden="1" customHeight="1" thickTop="1" x14ac:dyDescent="0.25">
      <c r="B38" s="1"/>
      <c r="C38" s="10"/>
      <c r="D38" s="21" t="s">
        <v>32</v>
      </c>
      <c r="E38" s="16"/>
      <c r="F38" s="29"/>
      <c r="G38" s="88"/>
      <c r="H38" s="45" t="str">
        <f>IFERROR((E38*G38)/E38,"")</f>
        <v/>
      </c>
      <c r="I38" s="87"/>
      <c r="J38" s="87">
        <f>R38+S38</f>
        <v>0</v>
      </c>
      <c r="K38" s="39"/>
      <c r="L38" s="29"/>
      <c r="M38" s="79">
        <f>(G38*J38)+J38</f>
        <v>0</v>
      </c>
      <c r="N38" s="87"/>
      <c r="O38" s="87">
        <f>M38+N38</f>
        <v>0</v>
      </c>
      <c r="P38" s="39"/>
      <c r="Q38" s="29"/>
      <c r="R38" s="57">
        <f>(N38*G38)+N38</f>
        <v>0</v>
      </c>
      <c r="S38" s="88">
        <f>(G38*P38)+P38</f>
        <v>0</v>
      </c>
      <c r="T38" s="87">
        <f>R38+S38</f>
        <v>0</v>
      </c>
      <c r="U38" s="39"/>
      <c r="V38" s="57"/>
      <c r="W38" s="39">
        <f>E38+J38+O38+T38</f>
        <v>0</v>
      </c>
      <c r="X38" s="14"/>
      <c r="Y38" s="1"/>
      <c r="Z38" s="1"/>
      <c r="AA38" s="1"/>
      <c r="AB38" s="1"/>
      <c r="AC38" s="1"/>
    </row>
    <row r="39" spans="2:29" hidden="1" x14ac:dyDescent="0.25">
      <c r="B39" s="1"/>
      <c r="C39" s="10"/>
      <c r="D39" s="21" t="s">
        <v>4</v>
      </c>
      <c r="E39" s="16"/>
      <c r="F39" s="29"/>
      <c r="G39" s="88"/>
      <c r="H39" s="45" t="str">
        <f>IFERROR((E39*G39)/E39,"")</f>
        <v/>
      </c>
      <c r="I39" s="87"/>
      <c r="J39" s="87">
        <f>R39+S39</f>
        <v>0</v>
      </c>
      <c r="K39" s="39"/>
      <c r="L39" s="29"/>
      <c r="M39" s="79">
        <f>(G39*J39)+J39</f>
        <v>0</v>
      </c>
      <c r="N39" s="87"/>
      <c r="O39" s="87">
        <f>M39+N39</f>
        <v>0</v>
      </c>
      <c r="P39" s="39"/>
      <c r="Q39" s="29"/>
      <c r="R39" s="57">
        <f>(N39*G39)+N39</f>
        <v>0</v>
      </c>
      <c r="S39" s="88">
        <f>(G39*P39)+P39</f>
        <v>0</v>
      </c>
      <c r="T39" s="87">
        <f>R39+S39</f>
        <v>0</v>
      </c>
      <c r="U39" s="39"/>
      <c r="V39" s="57"/>
      <c r="W39" s="39">
        <f>E39+J39+O39+T39</f>
        <v>0</v>
      </c>
      <c r="X39" s="14"/>
      <c r="Y39" s="1"/>
      <c r="Z39" s="1"/>
      <c r="AA39" s="1"/>
      <c r="AB39" s="1"/>
      <c r="AC39" s="1"/>
    </row>
    <row r="40" spans="2:29" hidden="1" x14ac:dyDescent="0.25"/>
    <row r="41" spans="2:29" x14ac:dyDescent="0.25">
      <c r="D41" s="6"/>
      <c r="E41" s="94"/>
      <c r="F41" s="10"/>
      <c r="G41" s="133"/>
      <c r="H41" s="133"/>
      <c r="I41" s="133"/>
      <c r="J41" s="133"/>
      <c r="K41" s="141"/>
      <c r="L41" s="10"/>
      <c r="M41" s="133"/>
      <c r="N41" s="133"/>
      <c r="O41" s="133"/>
      <c r="P41" s="133"/>
      <c r="Q41" s="133"/>
      <c r="S41" s="133"/>
      <c r="T41" s="133"/>
      <c r="U41" s="133"/>
      <c r="V41" s="133"/>
      <c r="W41" s="133"/>
      <c r="X41" s="24"/>
      <c r="Y41" s="24"/>
    </row>
    <row r="42" spans="2:29" ht="21.75" customHeight="1" thickBot="1" x14ac:dyDescent="0.3">
      <c r="D42" s="24"/>
      <c r="E42" s="95" t="s">
        <v>23</v>
      </c>
      <c r="F42" s="96" t="s">
        <v>29</v>
      </c>
      <c r="G42" s="137" t="s">
        <v>11</v>
      </c>
      <c r="H42" s="137" t="s">
        <v>29</v>
      </c>
      <c r="I42" s="137" t="s">
        <v>29</v>
      </c>
      <c r="J42" s="137" t="s">
        <v>29</v>
      </c>
      <c r="K42" s="138" t="s">
        <v>29</v>
      </c>
      <c r="L42" s="60" t="s">
        <v>29</v>
      </c>
      <c r="M42" s="139" t="s">
        <v>12</v>
      </c>
      <c r="N42" s="139" t="s">
        <v>29</v>
      </c>
      <c r="O42" s="139" t="s">
        <v>29</v>
      </c>
      <c r="P42" s="139" t="s">
        <v>29</v>
      </c>
      <c r="Q42" s="139" t="s">
        <v>29</v>
      </c>
      <c r="R42" s="56" t="s">
        <v>29</v>
      </c>
      <c r="S42" s="139" t="s">
        <v>24</v>
      </c>
      <c r="T42" s="139" t="s">
        <v>29</v>
      </c>
      <c r="U42" s="139" t="s">
        <v>29</v>
      </c>
      <c r="V42" s="139" t="s">
        <v>29</v>
      </c>
      <c r="W42" s="140" t="s">
        <v>29</v>
      </c>
      <c r="X42" s="14" t="s">
        <v>29</v>
      </c>
      <c r="Y42" s="1" t="s">
        <v>29</v>
      </c>
    </row>
    <row r="43" spans="2:29" ht="16.5" thickTop="1" thickBot="1" x14ac:dyDescent="0.3">
      <c r="D43" s="24"/>
      <c r="E43" s="53" t="s">
        <v>25</v>
      </c>
      <c r="F43" s="60" t="s">
        <v>29</v>
      </c>
      <c r="G43" s="78" t="s">
        <v>15</v>
      </c>
      <c r="H43" s="67" t="s">
        <v>0</v>
      </c>
      <c r="I43" s="67" t="s">
        <v>1</v>
      </c>
      <c r="J43" s="67" t="s">
        <v>7</v>
      </c>
      <c r="K43" s="67" t="s">
        <v>13</v>
      </c>
      <c r="L43" s="60" t="s">
        <v>29</v>
      </c>
      <c r="M43" s="78" t="s">
        <v>15</v>
      </c>
      <c r="N43" s="67" t="s">
        <v>0</v>
      </c>
      <c r="O43" s="67" t="s">
        <v>1</v>
      </c>
      <c r="P43" s="67" t="s">
        <v>7</v>
      </c>
      <c r="Q43" s="67" t="s">
        <v>13</v>
      </c>
      <c r="R43" s="56" t="s">
        <v>29</v>
      </c>
      <c r="S43" s="78" t="s">
        <v>15</v>
      </c>
      <c r="T43" s="67" t="s">
        <v>0</v>
      </c>
      <c r="U43" s="67" t="s">
        <v>1</v>
      </c>
      <c r="V43" s="67" t="s">
        <v>7</v>
      </c>
      <c r="W43" s="67" t="s">
        <v>13</v>
      </c>
      <c r="X43" s="14" t="s">
        <v>29</v>
      </c>
      <c r="Y43" s="54" t="s">
        <v>2</v>
      </c>
    </row>
    <row r="44" spans="2:29" ht="15.75" thickTop="1" x14ac:dyDescent="0.25">
      <c r="D44" s="21" t="s">
        <v>16</v>
      </c>
      <c r="E44" s="16">
        <v>5239772.4000000181</v>
      </c>
      <c r="F44" s="29"/>
      <c r="G44" s="106">
        <v>0.13</v>
      </c>
      <c r="H44" s="45">
        <f>E44+G44*E44</f>
        <v>5920942.8120000204</v>
      </c>
      <c r="I44" s="87"/>
      <c r="J44" s="87">
        <f>H44+I44</f>
        <v>5920942.8120000204</v>
      </c>
      <c r="K44" s="39">
        <v>5251054.6737480722</v>
      </c>
      <c r="L44" s="29"/>
      <c r="M44" s="88">
        <v>0.09</v>
      </c>
      <c r="N44" s="45">
        <f>J44+M44*J44</f>
        <v>6453827.6650800221</v>
      </c>
      <c r="O44" s="87"/>
      <c r="P44" s="92">
        <f>N44+O44</f>
        <v>6453827.6650800221</v>
      </c>
      <c r="Q44" s="40">
        <v>5260108.3813978219</v>
      </c>
      <c r="R44" s="57"/>
      <c r="S44" s="88">
        <v>0.06</v>
      </c>
      <c r="T44" s="45">
        <f>P44+S44*P44</f>
        <v>6841057.3249848234</v>
      </c>
      <c r="U44" s="92"/>
      <c r="V44" s="92">
        <f>T44+U44</f>
        <v>6841057.3249848234</v>
      </c>
      <c r="W44" s="39">
        <v>5266868.8188959127</v>
      </c>
      <c r="X44" s="14"/>
      <c r="Y44" s="39">
        <f>J44+P44+V44</f>
        <v>19215827.802064866</v>
      </c>
    </row>
    <row r="45" spans="2:29" x14ac:dyDescent="0.25">
      <c r="D45" s="21" t="s">
        <v>17</v>
      </c>
      <c r="E45" s="16">
        <v>594596.000000017</v>
      </c>
      <c r="F45" s="29"/>
      <c r="G45" s="106">
        <v>0.05</v>
      </c>
      <c r="H45" s="45">
        <f>E45+G45*E45</f>
        <v>624325.80000001786</v>
      </c>
      <c r="I45" s="87"/>
      <c r="J45" s="87">
        <f>H45+I45</f>
        <v>624325.80000001786</v>
      </c>
      <c r="K45" s="39">
        <v>594596.000000017</v>
      </c>
      <c r="L45" s="29"/>
      <c r="M45" s="88">
        <v>0.03</v>
      </c>
      <c r="N45" s="45">
        <f>J45+M45*J45</f>
        <v>643055.57400001842</v>
      </c>
      <c r="O45" s="87"/>
      <c r="P45" s="92">
        <f>N45+O45</f>
        <v>643055.57400001842</v>
      </c>
      <c r="Q45" s="39">
        <v>594596.000000017</v>
      </c>
      <c r="R45" s="57"/>
      <c r="S45" s="88">
        <v>0.03</v>
      </c>
      <c r="T45" s="45">
        <f>P45+S45*P45</f>
        <v>662347.24122001894</v>
      </c>
      <c r="U45" s="92"/>
      <c r="V45" s="92">
        <f>T45+U45</f>
        <v>662347.24122001894</v>
      </c>
      <c r="W45" s="39">
        <v>594596.000000017</v>
      </c>
      <c r="X45" s="14"/>
      <c r="Y45" s="39">
        <f>J45+P45+V45</f>
        <v>1929728.615220055</v>
      </c>
    </row>
    <row r="46" spans="2:29" x14ac:dyDescent="0.25">
      <c r="D46" s="21" t="s">
        <v>18</v>
      </c>
      <c r="E46" s="16">
        <v>44206.766666664997</v>
      </c>
      <c r="F46" s="29"/>
      <c r="G46" s="106">
        <v>0.02</v>
      </c>
      <c r="H46" s="45">
        <f>E46+G46*E46</f>
        <v>45090.901999998299</v>
      </c>
      <c r="I46" s="87">
        <v>2000</v>
      </c>
      <c r="J46" s="87">
        <f>H46+I46</f>
        <v>47090.901999998299</v>
      </c>
      <c r="K46" s="39">
        <v>47090.901999998001</v>
      </c>
      <c r="L46" s="29"/>
      <c r="M46" s="88">
        <v>0.02</v>
      </c>
      <c r="N46" s="45">
        <f>J46+M46*J46</f>
        <v>48032.720039998268</v>
      </c>
      <c r="O46" s="87"/>
      <c r="P46" s="92">
        <f>N46+O46</f>
        <v>48032.720039998268</v>
      </c>
      <c r="Q46" s="41">
        <v>48032.720039997999</v>
      </c>
      <c r="R46" s="57"/>
      <c r="S46" s="88">
        <v>0.05</v>
      </c>
      <c r="T46" s="45">
        <f>P46+S46*P46</f>
        <v>50434.35604199818</v>
      </c>
      <c r="U46" s="92"/>
      <c r="V46" s="92">
        <f>T46+U46</f>
        <v>50434.35604199818</v>
      </c>
      <c r="W46" s="39">
        <v>50434.356041997999</v>
      </c>
      <c r="X46" s="14"/>
      <c r="Y46" s="39">
        <f>J46+P46+V46</f>
        <v>145557.97808199475</v>
      </c>
    </row>
    <row r="47" spans="2:29" x14ac:dyDescent="0.25">
      <c r="D47" s="21" t="s">
        <v>19</v>
      </c>
      <c r="E47" s="16">
        <v>457109.66666666901</v>
      </c>
      <c r="F47" s="29"/>
      <c r="G47" s="106">
        <v>0.01</v>
      </c>
      <c r="H47" s="45">
        <f>E47+G47*E47</f>
        <v>461680.76333333569</v>
      </c>
      <c r="I47" s="87"/>
      <c r="J47" s="87">
        <f>H47+I47</f>
        <v>461680.76333333569</v>
      </c>
      <c r="K47" s="39">
        <v>457109.66666666901</v>
      </c>
      <c r="L47" s="29"/>
      <c r="M47" s="88">
        <v>0.05</v>
      </c>
      <c r="N47" s="45">
        <f>J47+M47*J47</f>
        <v>484764.8015000025</v>
      </c>
      <c r="O47" s="87"/>
      <c r="P47" s="92">
        <f>N47+O47</f>
        <v>484764.8015000025</v>
      </c>
      <c r="Q47" s="41">
        <v>457109.66666666901</v>
      </c>
      <c r="R47" s="57"/>
      <c r="S47" s="88">
        <v>0.01</v>
      </c>
      <c r="T47" s="45">
        <f>P47+S47*P47</f>
        <v>489612.44951500255</v>
      </c>
      <c r="U47" s="92"/>
      <c r="V47" s="92">
        <f>T47+U47</f>
        <v>489612.44951500255</v>
      </c>
      <c r="W47" s="39">
        <v>457109.66666666901</v>
      </c>
      <c r="X47" s="14"/>
      <c r="Y47" s="39">
        <f>J47+P47+V47</f>
        <v>1436058.0143483407</v>
      </c>
    </row>
    <row r="48" spans="2:29" x14ac:dyDescent="0.25">
      <c r="D48" s="97" t="s">
        <v>20</v>
      </c>
      <c r="E48" s="98">
        <f>SUM(E44:E47)</f>
        <v>6335684.8333333684</v>
      </c>
      <c r="F48" s="99"/>
      <c r="G48" s="108">
        <f>SUM(G44:G47)</f>
        <v>0.21</v>
      </c>
      <c r="H48" s="100">
        <f>SUM(H44:H47)</f>
        <v>7052040.2773333713</v>
      </c>
      <c r="I48" s="100">
        <f>SUM(I44:I47)</f>
        <v>2000</v>
      </c>
      <c r="J48" s="100">
        <f>SUM(J44:J47)</f>
        <v>7054040.2773333713</v>
      </c>
      <c r="K48" s="101">
        <f>SUM(K44:K47)</f>
        <v>6349851.2424147557</v>
      </c>
      <c r="L48" s="99"/>
      <c r="M48" s="102">
        <f>SUM(M44:M47)</f>
        <v>0.19</v>
      </c>
      <c r="N48" s="100">
        <f>SUM(N44:N47)</f>
        <v>7629680.7606200418</v>
      </c>
      <c r="O48" s="100">
        <f>SUM(O44:O47)</f>
        <v>0</v>
      </c>
      <c r="P48" s="101">
        <f>SUM(P44:P47)</f>
        <v>7629680.7606200418</v>
      </c>
      <c r="Q48" s="73">
        <f>SUM(Q44:Q47)</f>
        <v>6359846.7681045057</v>
      </c>
      <c r="R48" s="103"/>
      <c r="S48" s="104">
        <f>SUM(S44:S47)</f>
        <v>0.15000000000000002</v>
      </c>
      <c r="T48" s="100">
        <f>SUM(T44:T47)</f>
        <v>8043451.3717618436</v>
      </c>
      <c r="U48" s="101">
        <f>SUM(U44:U47)</f>
        <v>0</v>
      </c>
      <c r="V48" s="100">
        <f>SUM(V44:V47)</f>
        <v>8043451.3717618436</v>
      </c>
      <c r="W48" s="101">
        <f>SUM(W44:W47)</f>
        <v>6369008.841604596</v>
      </c>
      <c r="X48" s="105"/>
      <c r="Y48" s="74">
        <f>SUM(Y44:Y47)</f>
        <v>22727172.409715254</v>
      </c>
    </row>
  </sheetData>
  <mergeCells count="23">
    <mergeCell ref="G42:K42"/>
    <mergeCell ref="M42:Q42"/>
    <mergeCell ref="S42:W42"/>
    <mergeCell ref="G41:K41"/>
    <mergeCell ref="D3:H3"/>
    <mergeCell ref="M41:Q41"/>
    <mergeCell ref="S41:W41"/>
    <mergeCell ref="C4:D4"/>
    <mergeCell ref="R35:U35"/>
    <mergeCell ref="M35:P35"/>
    <mergeCell ref="G35:K35"/>
    <mergeCell ref="G26:K26"/>
    <mergeCell ref="G13:K13"/>
    <mergeCell ref="G6:K6"/>
    <mergeCell ref="M13:Q13"/>
    <mergeCell ref="M26:Q26"/>
    <mergeCell ref="S13:W13"/>
    <mergeCell ref="S26:W26"/>
    <mergeCell ref="F2:J2"/>
    <mergeCell ref="N3:Q3"/>
    <mergeCell ref="N4:Q4"/>
    <mergeCell ref="S6:W6"/>
    <mergeCell ref="M6:Q6"/>
  </mergeCells>
  <phoneticPr fontId="2" type="noConversion"/>
  <hyperlinks>
    <hyperlink ref="N3" tooltip="Open 'A100_101'_x000d__x000a_" display="View Strategic Assumptions"/>
    <hyperlink ref="N4" tooltip="Open 'A100_103'_x000d__x000a_" display="View Strategic Plan"/>
  </hyperlinks>
  <pageMargins left="0.75" right="0.75" top="1" bottom="1" header="0.5" footer="0.5"/>
  <pageSetup orientation="portrait" r:id="rId1"/>
  <headerFooter alignWithMargins="0"/>
  <customProperties>
    <customPr name="TGK_SHEET_ID" r:id="rId2"/>
  </customPropertie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easyPacket version="1.0">
  <header version="9.12"/>
  <data>
    <be refId="0" clsId="Reporting.com.tagetik.report.ConvertedMultiTemplateReportVO,Reporting">
      <s key="vbaReportCode">STPL_12</s>
      <be key="reportLogger" refId="1" clsId="ReportLogger">
        <be key="sheetLogger" refId="2" clsId="ReportingElementLogger">
          <set key="errors" refId="3" ln="0" eid="SYS_STR"/>
          <set key="warnings" refId="4" ln="0" eid="SYS_STR"/>
        </be>
        <be key="fgdLogger" refId="5" clsId="ReportingElementLogger">
          <set key="errors" refId="6" ln="0" eid="SYS_STR"/>
          <set key="warnings" refId="7" ln="0" eid="SYS_STR"/>
        </be>
        <m key="matrixLoggers" refId="8" keid="SYS_STR" veid="MatrixLogger">
          <key>
            <s>SALES OBJECTIVES</s>
          </key>
          <val>
            <be refId="9" clsId="MatrixLogger">
              <s key="code">SALES OBJECTIVES</s>
              <be key="rowsLogger" refId="10" clsId="ReportingElementLogger">
                <set key="errors" refId="11" ln="0" eid="SYS_STR"/>
                <set key="warnings" refId="12" ln="0" eid="SYS_STR"/>
              </be>
              <be key="colsLogger" refId="13" clsId="ReportingElementLogger">
                <set key="errors" refId="14" ln="0" eid="SYS_STR"/>
                <set key="warnings" refId="15" ln="0" eid="SYS_STR"/>
              </be>
              <set key="warnings" refId="16" ln="1" eid="SYS_STR">
                <s>Matrix style 'From template' is not supported anymore. It will be formatted using 'TGK-Style' style sheet</s>
              </set>
            </be>
          </val>
          <key>
            <s>DIRECT COSTS</s>
          </key>
          <val>
            <be refId="17" clsId="MatrixLogger">
              <s key="code">DIRECT COSTS</s>
              <be key="rowsLogger" refId="18" clsId="ReportingElementLogger">
                <set key="errors" refId="19" ln="0" eid="SYS_STR"/>
                <set key="warnings" refId="20" ln="0" eid="SYS_STR"/>
              </be>
              <be key="colsLogger" refId="21" clsId="ReportingElementLogger">
                <set key="errors" refId="22" ln="0" eid="SYS_STR"/>
                <set key="warnings" refId="23" ln="0" eid="SYS_STR"/>
              </be>
              <set key="warnings" refId="24" ln="1" eid="SYS_STR">
                <s>Matrix style 'From template' is not supported anymore. It will be formatted using 'TGK-Style' style sheet</s>
              </set>
            </be>
          </val>
          <key>
            <s>HR EXPENSES</s>
          </key>
          <val>
            <be refId="25" clsId="MatrixLogger">
              <s key="code">HR EXPENSES</s>
              <be key="rowsLogger" refId="26" clsId="ReportingElementLogger">
                <set key="errors" refId="27" ln="0" eid="SYS_STR"/>
                <set key="warnings" refId="28" ln="0" eid="SYS_STR"/>
              </be>
              <be key="colsLogger" refId="29" clsId="ReportingElementLogger">
                <set key="errors" refId="30" ln="0" eid="SYS_STR"/>
                <set key="warnings" refId="31" ln="0" eid="SYS_STR"/>
              </be>
              <set key="warnings" refId="32" ln="1" eid="SYS_STR">
                <s>Matrix style 'From template' is not supported anymore. It will be formatted using 'TGK-Style' style sheet</s>
              </set>
            </be>
          </val>
          <key>
            <s>HEADCOUNT</s>
          </key>
          <val>
            <be refId="33" clsId="MatrixLogger">
              <s key="code">HEADCOUNT</s>
              <be key="rowsLogger" refId="34" clsId="ReportingElementLogger">
                <set key="errors" refId="35" ln="0" eid="SYS_STR"/>
                <set key="warnings" refId="36" ln="0" eid="SYS_STR"/>
              </be>
              <be key="colsLogger" refId="37" clsId="ReportingElementLogger">
                <set key="errors" refId="38" ln="0" eid="SYS_STR"/>
                <set key="warnings" refId="39" ln="0" eid="SYS_STR"/>
              </be>
              <set key="warnings" refId="40" ln="1" eid="SYS_STR">
                <s>Matrix style 'From template' is not supported anymore. It will be formatted using 'TGK-Style' style sheet</s>
              </set>
            </be>
          </val>
        </m>
        <set key="errors" refId="41" ln="0" eid="SYS_STR"/>
        <set key="warnings" refId="42" ln="2" eid="SYS_STR">
          <s>Hyperlink in cell 'J8' is defined outside a matrix and will not work anymore.</s>
          <s>Hyperlink in cell 'J7' is defined outside a matrix and will not work anymore.</s>
        </set>
      </be>
      <s key="code">A100_100</s>
      <a key="desc" refId="43" ln="4" eid="SYS_STR">
        <s>SP Targets</s>
        <s>SP Targets</s>
        <s>SP Targets</s>
        <nl/>
      </a>
      <d key="dateStyleApplied">1350572899063</d>
      <be key="options" refId="44" clsId="OpzioniProspetto">
        <b key="lockSheets">N</b>
        <s key="separator">,</s>
        <b key="dezerorcs">N</b>
        <i key="elabType">2</i>
        <i key="saveType">2</i>
        <i key="runElabType">2</i>
        <b key="refreshAfterSave">S</b>
        <b key="closeFormOnSave">N</b>
        <b key="drillOnlyOnUsedDims">S</b>
        <b key="forceExportReport">N</b>
        <i key="colorEditRGB">13434879</i>
        <i key="colorProtectedRGB">16777164</i>
        <i key="colorIRGB">13434879</i>
        <e key="parallelDegree" refId="45" id="ParallelDegreeEnum">D</e>
        <e key="parallelizeWhat" refId="46" id="ParallWhatEnum">MQ</e>
        <s key="styleSheetCode">TGK_01</s>
        <b key="sheetNamesWithCode">N</b>
        <b key="eventsWithUnlockedSheets">N</b>
        <e key="includeTemplateInSheetName" refId="47" id="IncludeTemplateInSheetNameEnum">0</e>
        <b key="enableDrillDown">S</b>
        <u key="expControlloThreshold">1E-09</u>
        <b key="disableTGKFunctions">N</b>
      </be>
      <m key="templates" refId="48" keid="SYS_STR" veid="Reporting.com.tagetik.report.IReportTemplateVO,Reporting">
        <key>
          <s>template</s>
        </key>
        <val>
          <be refId="49" clsId="ReportTemplateVO">
            <s key="code">template</s>
            <s key="desc">SP Targets</s>
            <m key="matrices" refId="50" keid="SYS_STR" veid="Reporting.com.tagetik.tables.IMatrixPositionBlockVO,Reporting">
              <key>
                <s>HEADCOUNT</s>
              </key>
              <val>
                <be refId="51" clsId="MatrixPositionBlockVO">
                  <s key="positionID">HEADCOUNT</s>
                  <be key="rows" refId="52" clsId="FilterNode">
                    <l key="dimensionOids" refId="53" ln="0" eid="DimensionOid"/>
                    <l key="AdHocParamDimensionOids" refId="54" ln="0" eid="DimensionOid"/>
                    <be key="data" refId="55" clsId="FilterNodeData">
                      <ref key="filterNode" refId="52"/>
                      <i key="segmentLevel">0</i>
                      <e key="segment" refId="56" id="SegmentEnum">CF</e>
                      <b key="placeHolder">N</b>
                      <e key="weight" refId="57" id="WeightEnum">S</e>
                      <e key="change" refId="58" id="ChangeEnum">CHG_CF</e>
                      <e key="dataType" refId="59" id="DataType">TYPE_U</e>
                      <b key="prevailingDataType">N</b>
                      <e key="editability" refId="60" id="EditableEnum">X</e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Rows</s>
                    <i key="index">0</i>
                    <l key="children" refId="61" ln="2" eid="Framework.com.tagetik.trees.INode,framework">
                      <be refId="62" clsId="FilterNode">
                        <l key="dimensionOids" refId="63" ln="1" eid="DimensionOid">
                          <cust clsId="DimensionOid">564F435F24-45-3930323430---</cust>
                        </l>
                        <l key="AdHocParamDimensionOids" refId="64" ln="0" eid="DimensionOid"/>
                        <be key="data" refId="65" clsId="FilterNodeData">
                          <ref key="filterNode" refId="62"/>
                          <s key="dim">VOC_$</s>
                          <i key="segmentLevel">0</i>
                          <e key="segment" refId="66" id="SegmentEnum">N</e>
                          <b key="placeHolder">N</b>
                          <ref key="weight" refId="57"/>
                          <e key="change" refId="67" id="ChangeEnum">CHG_N</e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68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20</cust>
                        <s key="cod"/>
                        <s key="desc"/>
                        <i key="index">0</i>
                        <l key="children" refId="69" ln="0" eid="Framework.com.tagetik.trees.INode,framework"/>
                        <ref key="parent" refId="52"/>
                      </be>
                      <be refId="70" clsId="FilterNode">
                        <l key="dimensionOids" refId="71" ln="1" eid="DimensionOid">
                          <cust clsId="DimensionOid">564F435F24-45-3930303330---</cust>
                        </l>
                        <l key="AdHocParamDimensionOids" refId="72" ln="0" eid="DimensionOid"/>
                        <be key="data" refId="73" clsId="FilterNodeData">
                          <ref key="filterNode" refId="70"/>
                          <s key="dim">VOC_$</s>
                          <i key="segmentLevel">0</i>
                          <ref key="segment" refId="66"/>
                          <be key="dictionaryHeader" refId="74" clsId="MultiDesc">
                            <a key="desc" refId="75" ln="4" eid="SYS_STR">
                              <s>Average Salary</s>
                              <s>Average Salary</s>
                              <nl/>
                              <nl/>
                            </a>
                          </be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76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22</cust>
                        <s key="cod"/>
                        <s key="desc"/>
                        <i key="index">1</i>
                        <l key="children" refId="77" ln="0" eid="Framework.com.tagetik.trees.INode,framework"/>
                        <ref key="parent" refId="52"/>
                      </be>
                    </l>
                  </be>
                  <be key="columns" refId="78" clsId="FilterNode">
                    <l key="dimensionOids" refId="79" ln="0" eid="DimensionOid"/>
                    <l key="AdHocParamDimensionOids" refId="80" ln="0" eid="DimensionOid"/>
                    <be key="data" refId="81" clsId="FilterNodeData">
                      <ref key="filterNode" refId="78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Columns</s>
                    <i key="index">0</i>
                    <l key="children" refId="82" ln="4" eid="Framework.com.tagetik.trees.INode,framework">
                      <be refId="83" clsId="FilterNode">
                        <l key="dimensionOids" refId="84" ln="1" eid="DimensionOid">
                          <cust clsId="DimensionOid">534345-45-32303132414354---</cust>
                        </l>
                        <l key="AdHocParamDimensionOids" refId="85" ln="0" eid="DimensionOid"/>
                        <be key="data" refId="86" clsId="FilterNodeData">
                          <ref key="filterNode" refId="83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87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134</cust>
                        <s key="cod"/>
                        <s key="desc"/>
                        <i key="index">0</i>
                        <l key="children" refId="88" ln="2" eid="Framework.com.tagetik.trees.INode,framework">
                          <be refId="89" clsId="FilterNode">
                            <l key="dimensionOids" refId="90" ln="1" eid="DimensionOid">
                              <cust clsId="DimensionOid">434154-45-24414D4F554E54---</cust>
                            </l>
                            <l key="AdHocParamDimensionOids" refId="91" ln="0" eid="DimensionOid"/>
                            <be key="data" refId="92" clsId="FilterNodeData">
                              <ref key="filterNode" refId="89"/>
                              <s key="dim">CAT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e key="editability" refId="93" id="EditableEnum">N</e>
                              <b key="signChange">N</b>
                              <b key="nativeSignChange">N</b>
                              <l key="nav" refId="94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145</cust>
                            <s key="cod"/>
                            <s key="desc"/>
                            <i key="index">0</i>
                            <l key="children" refId="95" ln="0" eid="Framework.com.tagetik.trees.INode,framework"/>
                            <ref key="parent" refId="83"/>
                          </be>
                          <be refId="96" clsId="FilterNode">
                            <l key="dimensionOids" refId="97" ln="0" eid="DimensionOid"/>
                            <l key="AdHocParamDimensionOids" refId="98" ln="0" eid="DimensionOid"/>
                            <be key="data" refId="99" clsId="FilterNodeData">
                              <ref key="filterNode" refId="96"/>
                              <s key="dim">CAT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00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167</cust>
                            <s key="cod"/>
                            <s key="desc"/>
                            <i key="index">1</i>
                            <l key="children" refId="101" ln="0" eid="Framework.com.tagetik.trees.INode,framework"/>
                            <ref key="parent" refId="83"/>
                          </be>
                        </l>
                        <ref key="parent" refId="78"/>
                      </be>
                      <be refId="102" clsId="FilterNode">
                        <l key="dimensionOids" refId="103" ln="1" eid="DimensionOid">
                          <cust clsId="DimensionOid">534345-45-323031335350---</cust>
                        </l>
                        <l key="AdHocParamDimensionOids" refId="104" ln="0" eid="DimensionOid"/>
                        <be key="data" refId="105" clsId="FilterNodeData">
                          <ref key="filterNode" refId="102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06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136</cust>
                        <s key="cod"/>
                        <s key="desc"/>
                        <i key="index">1</i>
                        <l key="children" refId="107" ln="6" eid="Framework.com.tagetik.trees.INode,framework">
                          <be refId="108" clsId="FilterNode">
                            <l key="dimensionOids" refId="109" ln="1" eid="DimensionOid">
                              <cust clsId="DimensionOid">434154-45-41444A25---</cust>
                            </l>
                            <l key="AdHocParamDimensionOids" refId="110" ln="0" eid="DimensionOid"/>
                            <be key="data" refId="111" clsId="FilterNodeData">
                              <ref key="filterNode" refId="108"/>
                              <s key="dim">CAT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e key="editability" refId="112" id="EditableEnum">S</e>
                              <b key="signChange">N</b>
                              <b key="nativeSignChange">N</b>
                              <l key="nav" refId="113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161</cust>
                            <s key="cod"/>
                            <s key="desc"/>
                            <i key="index">0</i>
                            <l key="children" refId="114" ln="0" eid="Framework.com.tagetik.trees.INode,framework"/>
                            <ref key="parent" refId="102"/>
                          </be>
                          <be refId="115" clsId="FilterNode">
                            <l key="dimensionOids" refId="116" ln="0" eid="DimensionOid"/>
                            <l key="AdHocParamDimensionOids" refId="117" ln="0" eid="DimensionOid"/>
                            <be key="data" refId="118" clsId="FilterNodeData">
                              <ref key="filterNode" refId="115"/>
                              <s key="dim">CAT</s>
                              <i key="segmentLevel">0</i>
                              <ref key="segment" refId="56"/>
                              <be key="reportingFormula" refId="119" clsId="ReportingFormula">
                                <b key="serverFormula">N</b>
                                <b key="formulaRule">N</b>
                                <s key="formula">iferror(({145}*{161})/{145},"")</s>
                              </be>
                              <be key="dictionaryHeader" refId="120" clsId="MultiDesc">
                                <a key="desc" refId="121" ln="4" eid="SYS_STR">
                                  <nl/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22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162</cust>
                            <s key="cod"/>
                            <s key="desc"/>
                            <i key="index">1</i>
                            <l key="children" refId="123" ln="0" eid="Framework.com.tagetik.trees.INode,framework"/>
                            <ref key="parent" refId="102"/>
                          </be>
                          <be refId="124" clsId="FilterNode">
                            <l key="dimensionOids" refId="125" ln="1" eid="DimensionOid">
                              <cust clsId="DimensionOid">434154-45-41444A---</cust>
                            </l>
                            <l key="AdHocParamDimensionOids" refId="126" ln="0" eid="DimensionOid"/>
                            <be key="data" refId="127" clsId="FilterNodeData">
                              <ref key="filterNode" refId="124"/>
                              <s key="dim">CAT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28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141</cust>
                            <s key="cod"/>
                            <s key="desc"/>
                            <i key="index">2</i>
                            <l key="children" refId="129" ln="0" eid="Framework.com.tagetik.trees.INode,framework"/>
                            <ref key="parent" refId="102"/>
                          </be>
                          <be refId="130" clsId="FilterNode">
                            <l key="dimensionOids" refId="131" ln="1" eid="DimensionOid">
                              <cust clsId="DimensionOid">434154-45-24414D4F554E54---</cust>
                            </l>
                            <l key="AdHocParamDimensionOids" refId="132" ln="0" eid="DimensionOid"/>
                            <be key="data" refId="133" clsId="FilterNodeData">
                              <ref key="filterNode" refId="130"/>
                              <s key="dim">CAT</s>
                              <i key="segmentLevel">0</i>
                              <ref key="segment" refId="66"/>
                              <be key="reportingFormula" refId="134" clsId="ReportingFormula">
                                <b key="serverFormula">N</b>
                                <b key="formulaRule">S</b>
                                <s key="formula">{163}+{143}</s>
                              </be>
                              <be key="dictionaryHeader" refId="135" clsId="MultiDesc">
                                <a key="desc" refId="136" ln="4" eid="SYS_STR">
                                  <s/>
                                  <s>Preview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e key="editability" refId="137" id="EditableEnum">P</e>
                              <b key="signChange">N</b>
                              <b key="nativeSignChange">N</b>
                              <l key="nav" refId="138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147</cust>
                            <s key="cod"/>
                            <s key="desc"/>
                            <i key="index">3</i>
                            <l key="children" refId="139" ln="0" eid="Framework.com.tagetik.trees.INode,framework"/>
                            <ref key="parent" refId="102"/>
                          </be>
                          <be refId="140" clsId="FilterNode">
                            <l key="dimensionOids" refId="141" ln="1" eid="DimensionOid">
                              <cust clsId="DimensionOid">434154-45-24414D4F554E54---</cust>
                            </l>
                            <l key="AdHocParamDimensionOids" refId="142" ln="0" eid="DimensionOid"/>
                            <be key="data" refId="143" clsId="FilterNodeData">
                              <ref key="filterNode" refId="140"/>
                              <s key="dim">CAT</s>
                              <i key="segmentLevel">0</i>
                              <ref key="segment" refId="66"/>
                              <be key="dictionaryHeader" refId="144" clsId="MultiDesc">
                                <a key="desc" refId="145" ln="4" eid="SYS_STR">
                                  <nl/>
                                  <s>Str Plan (last saved value)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46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152</cust>
                            <s key="cod"/>
                            <s key="desc"/>
                            <i key="index">4</i>
                            <l key="children" refId="147" ln="0" eid="Framework.com.tagetik.trees.INode,framework"/>
                            <ref key="parent" refId="102"/>
                          </be>
                          <be refId="148" clsId="FilterNode">
                            <l key="dimensionOids" refId="149" ln="0" eid="DimensionOid"/>
                            <l key="AdHocParamDimensionOids" refId="150" ln="0" eid="DimensionOid"/>
                            <be key="data" refId="151" clsId="FilterNodeData">
                              <ref key="filterNode" refId="148"/>
                              <s key="dim">CAT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52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168</cust>
                            <s key="cod"/>
                            <s key="desc"/>
                            <i key="index">5</i>
                            <l key="children" refId="153" ln="0" eid="Framework.com.tagetik.trees.INode,framework"/>
                            <ref key="parent" refId="102"/>
                          </be>
                        </l>
                        <ref key="parent" refId="78"/>
                      </be>
                      <be refId="154" clsId="FilterNode">
                        <l key="dimensionOids" refId="155" ln="1" eid="DimensionOid">
                          <cust clsId="DimensionOid">534345-45-323031345350---</cust>
                        </l>
                        <l key="AdHocParamDimensionOids" refId="156" ln="0" eid="DimensionOid"/>
                        <be key="data" refId="157" clsId="FilterNodeData">
                          <ref key="filterNode" refId="154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58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137</cust>
                        <s key="cod"/>
                        <s key="desc"/>
                        <i key="index">2</i>
                        <l key="children" refId="159" ln="5" eid="Framework.com.tagetik.trees.INode,framework">
                          <be refId="160" clsId="FilterNode">
                            <l key="dimensionOids" refId="161" ln="0" eid="DimensionOid"/>
                            <l key="AdHocParamDimensionOids" refId="162" ln="0" eid="DimensionOid"/>
                            <be key="data" refId="163" clsId="FilterNodeData">
                              <ref key="filterNode" refId="160"/>
                              <s key="dim">CAT</s>
                              <i key="segmentLevel">0</i>
                              <ref key="segment" refId="56"/>
                              <be key="reportingFormula" refId="164" clsId="ReportingFormula">
                                <b key="serverFormula">N</b>
                                <b key="formulaRule">N</b>
                                <s key="formula">({161}*{147})+{147}</s>
                              </be>
                              <be key="dictionaryHeader" refId="165" clsId="MultiDesc">
                                <a key="desc" refId="166" ln="4" eid="SYS_STR">
                                  <nl/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67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156</cust>
                            <s key="cod"/>
                            <s key="desc"/>
                            <i key="index">0</i>
                            <l key="children" refId="168" ln="0" eid="Framework.com.tagetik.trees.INode,framework"/>
                            <ref key="parent" refId="154"/>
                          </be>
                          <be refId="169" clsId="FilterNode">
                            <l key="dimensionOids" refId="170" ln="1" eid="DimensionOid">
                              <cust clsId="DimensionOid">434154-45-41444A---</cust>
                            </l>
                            <l key="AdHocParamDimensionOids" refId="171" ln="0" eid="DimensionOid"/>
                            <be key="data" refId="172" clsId="FilterNodeData">
                              <ref key="filterNode" refId="169"/>
                              <s key="dim">CAT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73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142</cust>
                            <s key="cod"/>
                            <s key="desc"/>
                            <i key="index">1</i>
                            <l key="children" refId="174" ln="0" eid="Framework.com.tagetik.trees.INode,framework"/>
                            <ref key="parent" refId="154"/>
                          </be>
                          <be refId="175" clsId="FilterNode">
                            <l key="dimensionOids" refId="176" ln="1" eid="DimensionOid">
                              <cust clsId="DimensionOid">434154-45-24414D4F554E54---</cust>
                            </l>
                            <l key="AdHocParamDimensionOids" refId="177" ln="0" eid="DimensionOid"/>
                            <be key="data" refId="178" clsId="FilterNodeData">
                              <ref key="filterNode" refId="175"/>
                              <s key="dim">CAT</s>
                              <i key="segmentLevel">0</i>
                              <ref key="segment" refId="66"/>
                              <be key="reportingFormula" refId="179" clsId="ReportingFormula">
                                <b key="serverFormula">N</b>
                                <b key="formulaRule">N</b>
                                <s key="formula">{156}+{142}</s>
                              </be>
                              <be key="dictionaryHeader" refId="180" clsId="MultiDesc">
                                <a key="desc" refId="181" ln="4" eid="SYS_STR">
                                  <s/>
                                  <s>Preview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182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148</cust>
                            <s key="cod"/>
                            <s key="desc"/>
                            <i key="index">2</i>
                            <l key="children" refId="183" ln="0" eid="Framework.com.tagetik.trees.INode,framework"/>
                            <ref key="parent" refId="154"/>
                          </be>
                          <be refId="184" clsId="FilterNode">
                            <l key="dimensionOids" refId="185" ln="1" eid="DimensionOid">
                              <cust clsId="DimensionOid">434154-45-24414D4F554E54---</cust>
                            </l>
                            <l key="AdHocParamDimensionOids" refId="186" ln="0" eid="DimensionOid"/>
                            <be key="data" refId="187" clsId="FilterNodeData">
                              <ref key="filterNode" refId="184"/>
                              <s key="dim">CAT</s>
                              <i key="segmentLevel">0</i>
                              <ref key="segment" refId="66"/>
                              <be key="dictionaryHeader" refId="188" clsId="MultiDesc">
                                <a key="desc" refId="189" ln="4" eid="SYS_STR">
                                  <nl/>
                                  <s>Str Plan (last saved value)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90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153</cust>
                            <s key="cod"/>
                            <s key="desc"/>
                            <i key="index">3</i>
                            <l key="children" refId="191" ln="0" eid="Framework.com.tagetik.trees.INode,framework"/>
                            <ref key="parent" refId="154"/>
                          </be>
                          <be refId="192" clsId="FilterNode">
                            <l key="dimensionOids" refId="193" ln="0" eid="DimensionOid"/>
                            <l key="AdHocParamDimensionOids" refId="194" ln="0" eid="DimensionOid"/>
                            <be key="data" refId="195" clsId="FilterNodeData">
                              <ref key="filterNode" refId="192"/>
                              <s key="dim">CAT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96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169</cust>
                            <s key="cod"/>
                            <s key="desc"/>
                            <i key="index">4</i>
                            <l key="children" refId="197" ln="0" eid="Framework.com.tagetik.trees.INode,framework"/>
                            <ref key="parent" refId="154"/>
                          </be>
                        </l>
                        <ref key="parent" refId="78"/>
                      </be>
                      <be refId="198" clsId="FilterNode">
                        <l key="dimensionOids" refId="199" ln="1" eid="DimensionOid">
                          <cust clsId="DimensionOid">534345-45-323031355350---</cust>
                        </l>
                        <l key="AdHocParamDimensionOids" refId="200" ln="0" eid="DimensionOid"/>
                        <be key="data" refId="201" clsId="FilterNodeData">
                          <ref key="filterNode" refId="198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202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138</cust>
                        <s key="cod"/>
                        <s key="desc"/>
                        <i key="index">3</i>
                        <l key="children" refId="203" ln="6" eid="Framework.com.tagetik.trees.INode,framework">
                          <be refId="204" clsId="FilterNode">
                            <l key="dimensionOids" refId="205" ln="0" eid="DimensionOid"/>
                            <l key="AdHocParamDimensionOids" refId="206" ln="0" eid="DimensionOid"/>
                            <be key="data" refId="207" clsId="FilterNodeData">
                              <ref key="filterNode" refId="204"/>
                              <s key="dim">CAT</s>
                              <i key="segmentLevel">0</i>
                              <ref key="segment" refId="56"/>
                              <be key="reportingFormula" refId="208" clsId="ReportingFormula">
                                <b key="serverFormula">N</b>
                                <b key="formulaRule">N</b>
                                <s key="formula">({142}*{161})+{142}</s>
                              </be>
                              <be key="dictionaryHeader" refId="209" clsId="MultiDesc">
                                <a key="desc" refId="210" ln="4" eid="SYS_STR">
                                  <s/>
                                  <s>Indexed</s>
                                  <s/>
                                  <s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211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163</cust>
                            <s key="cod"/>
                            <s key="desc"/>
                            <i key="index">0</i>
                            <l key="children" refId="212" ln="0" eid="Framework.com.tagetik.trees.INode,framework"/>
                            <ref key="parent" refId="198"/>
                          </be>
                          <be refId="213" clsId="FilterNode">
                            <l key="dimensionOids" refId="214" ln="1" eid="DimensionOid">
                              <cust clsId="DimensionOid">434154-45-41444A---</cust>
                            </l>
                            <l key="AdHocParamDimensionOids" refId="215" ln="0" eid="DimensionOid"/>
                            <be key="data" refId="216" clsId="FilterNodeData">
                              <ref key="filterNode" refId="213"/>
                              <s key="dim">CAT</s>
                              <i key="segmentLevel">0</i>
                              <ref key="segment" refId="66"/>
                              <be key="reportingFormula" refId="217" clsId="ReportingFormula">
                                <b key="serverFormula">N</b>
                                <b key="formulaRule">N</b>
                                <s key="formula">({161}*{153})+{153}</s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218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143</cust>
                            <s key="cod"/>
                            <s key="desc"/>
                            <i key="index">1</i>
                            <l key="children" refId="219" ln="0" eid="Framework.com.tagetik.trees.INode,framework"/>
                            <ref key="parent" refId="198"/>
                          </be>
                          <be refId="220" clsId="FilterNode">
                            <l key="dimensionOids" refId="221" ln="1" eid="DimensionOid">
                              <cust clsId="DimensionOid">434154-45-24414D4F554E54---</cust>
                            </l>
                            <l key="AdHocParamDimensionOids" refId="222" ln="0" eid="DimensionOid"/>
                            <be key="data" refId="223" clsId="FilterNodeData">
                              <ref key="filterNode" refId="220"/>
                              <s key="dim">CAT</s>
                              <i key="segmentLevel">0</i>
                              <ref key="segment" refId="66"/>
                              <be key="reportingFormula" refId="224" clsId="ReportingFormula">
                                <b key="serverFormula">N</b>
                                <b key="formulaRule">N</b>
                                <s key="formula">{163}+{143}</s>
                              </be>
                              <be key="dictionaryHeader" refId="225" clsId="MultiDesc">
                                <a key="desc" refId="226" ln="4" eid="SYS_STR">
                                  <s/>
                                  <s>Preview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227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149</cust>
                            <s key="cod"/>
                            <s key="desc"/>
                            <i key="index">2</i>
                            <l key="children" refId="228" ln="0" eid="Framework.com.tagetik.trees.INode,framework"/>
                            <ref key="parent" refId="198"/>
                          </be>
                          <be refId="229" clsId="FilterNode">
                            <l key="dimensionOids" refId="230" ln="1" eid="DimensionOid">
                              <cust clsId="DimensionOid">434154-45-24414D4F554E54---</cust>
                            </l>
                            <l key="AdHocParamDimensionOids" refId="231" ln="0" eid="DimensionOid"/>
                            <be key="data" refId="232" clsId="FilterNodeData">
                              <ref key="filterNode" refId="229"/>
                              <s key="dim">CAT</s>
                              <i key="segmentLevel">0</i>
                              <ref key="segment" refId="66"/>
                              <be key="dictionaryHeader" refId="233" clsId="MultiDesc">
                                <a key="desc" refId="234" ln="4" eid="SYS_STR">
                                  <nl/>
                                  <s>Str Plan (last saved value)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235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154</cust>
                            <s key="cod"/>
                            <s key="desc"/>
                            <i key="index">3</i>
                            <l key="children" refId="236" ln="0" eid="Framework.com.tagetik.trees.INode,framework"/>
                            <ref key="parent" refId="198"/>
                          </be>
                          <be refId="237" clsId="FilterNode">
                            <l key="dimensionOids" refId="238" ln="0" eid="DimensionOid"/>
                            <l key="AdHocParamDimensionOids" refId="239" ln="0" eid="DimensionOid"/>
                            <be key="data" refId="240" clsId="FilterNodeData">
                              <ref key="filterNode" refId="237"/>
                              <s key="dim">CAT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241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170</cust>
                            <s key="cod"/>
                            <s key="desc"/>
                            <i key="index">4</i>
                            <l key="children" refId="242" ln="0" eid="Framework.com.tagetik.trees.INode,framework"/>
                            <ref key="parent" refId="198"/>
                          </be>
                          <be refId="243" clsId="FilterNode">
                            <l key="dimensionOids" refId="244" ln="0" eid="DimensionOid"/>
                            <l key="AdHocParamDimensionOids" refId="245" ln="0" eid="DimensionOid"/>
                            <be key="data" refId="246" clsId="FilterNodeData">
                              <ref key="filterNode" refId="243"/>
                              <s key="dim">CAT</s>
                              <i key="segmentLevel">0</i>
                              <ref key="segment" refId="56"/>
                              <be key="reportingFormula" refId="247" clsId="ReportingFormula">
                                <b key="serverFormula">N</b>
                                <b key="formulaRule">N</b>
                                <s key="formula">{145}+{147}+{148}+{149}</s>
                              </be>
                              <be key="dictionaryHeader" refId="248" clsId="MultiDesc">
                                <a key="desc" refId="249" ln="4" eid="SYS_STR">
                                  <nl/>
                                  <s>TOTAL PLAN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250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155</cust>
                            <s key="cod"/>
                            <s key="desc"/>
                            <i key="index">5</i>
                            <l key="children" refId="251" ln="0" eid="Framework.com.tagetik.trees.INode,framework"/>
                            <ref key="parent" refId="198"/>
                          </be>
                        </l>
                        <ref key="parent" refId="78"/>
                      </be>
                    </l>
                  </be>
                  <be key="matrixFilters" refId="252" clsId="FilterNode">
                    <l key="dimensionOids" refId="253" ln="0" eid="DimensionOid"/>
                    <l key="AdHocParamDimensionOids" refId="254" ln="0" eid="DimensionOid"/>
                    <be key="data" refId="255" clsId="FilterNodeData">
                      <ref key="filterNode" refId="252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Matrix</s>
                    <i key="index">0</i>
                    <l key="children" refId="256" ln="1" eid="Framework.com.tagetik.trees.INode,framework">
                      <be refId="257" clsId="FilterNode">
                        <l key="dimensionOids" refId="258" ln="1" eid="DimensionOid">
                          <cust clsId="DimensionOid">544950-45-5449505F4F---</cust>
                        </l>
                        <l key="AdHocParamDimensionOids" refId="259" ln="0" eid="DimensionOid"/>
                        <be key="data" refId="260" clsId="FilterNodeData">
                          <ref key="filterNode" refId="257"/>
                          <s key="dim">TIP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261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262" ln="1" eid="Framework.com.tagetik.trees.INode,framework">
                          <be refId="263" clsId="FilterNode">
                            <l key="dimensionOids" refId="264" ln="1" eid="DimensionOid">
                              <cust clsId="DimensionOid">504552-45-3132---</cust>
                            </l>
                            <l key="AdHocParamDimensionOids" refId="265" ln="0" eid="DimensionOid"/>
                            <be key="data" refId="266" clsId="FilterNodeData">
                              <ref key="filterNode" refId="263"/>
                              <s key="dim">PER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26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7</cust>
                            <s key="cod"/>
                            <s key="desc"/>
                            <i key="index">0</i>
                            <l key="children" refId="268" ln="1" eid="Framework.com.tagetik.trees.INode,framework">
                              <be refId="269" clsId="FilterNode">
                                <l key="dimensionOids" refId="270" ln="1" eid="DimensionOid">
                                  <cust clsId="DimensionOid">4445535432-45-473031---</cust>
                                </l>
                                <l key="AdHocParamDimensionOids" refId="271" ln="0" eid="DimensionOid"/>
                                <be key="data" refId="272" clsId="FilterNodeData">
                                  <ref key="filterNode" refId="269"/>
                                  <s key="dim">DEST2</s>
                                  <i key="segmentLevel">0</i>
                                  <ref key="segment" refId="66"/>
                                  <b key="placeHolder">N</b>
                                  <ref key="weight" refId="57"/>
                                  <ref key="change" refId="67"/>
                                  <ref key="dataType" refId="59"/>
                                  <b key="prevailingDataType">N</b>
                                  <ref key="editability" refId="60"/>
                                  <b key="signChange">N</b>
                                  <b key="nativeSignChange">N</b>
                                  <l key="nav" refId="273" ln="0" eid="ScenarioModifierValue"/>
                                  <i key="sco">0</i>
                                  <b key="applyFiltersForForcedScenarioPeriodoMap">N</b>
                                  <b key="lineSplit">N</b>
                                  <s key="adHocStyleSheetId"/>
                                  <b key="addRCRow">N</b>
                                  <b key="complementary">N</b>
                                  <b key="breakLevelSubtotal">N</b>
                                </be>
                                <cust key="id" clsId="FilterOid">10</cust>
                                <s key="cod"/>
                                <s key="desc"/>
                                <i key="index">0</i>
                                <l key="children" refId="274" ln="1" eid="Framework.com.tagetik.trees.INode,framework">
                                  <be refId="275" clsId="FilterNode">
                                    <l key="dimensionOids" refId="276" ln="1" eid="DimensionOid">
                                      <cust clsId="DimensionOid">4445535433-45-473031---</cust>
                                    </l>
                                    <l key="AdHocParamDimensionOids" refId="277" ln="0" eid="DimensionOid"/>
                                    <be key="data" refId="278" clsId="FilterNodeData">
                                      <ref key="filterNode" refId="275"/>
                                      <s key="dim">DEST3</s>
                                      <i key="segmentLevel">0</i>
                                      <ref key="segment" refId="66"/>
                                      <b key="placeHolder">N</b>
                                      <ref key="weight" refId="57"/>
                                      <ref key="change" refId="67"/>
                                      <ref key="dataType" refId="59"/>
                                      <b key="prevailingDataType">N</b>
                                      <ref key="editability" refId="60"/>
                                      <b key="signChange">N</b>
                                      <b key="nativeSignChange">N</b>
                                      <l key="nav" refId="279" ln="0" eid="ScenarioModifierValue"/>
                                      <i key="sco">0</i>
                                      <b key="applyFiltersForForcedScenarioPeriodoMap">N</b>
                                      <b key="lineSplit">N</b>
                                      <s key="adHocStyleSheetId"/>
                                      <b key="addRCRow">N</b>
                                      <b key="complementary">N</b>
                                      <b key="breakLevelSubtotal">N</b>
                                    </be>
                                    <cust key="id" clsId="FilterOid">12</cust>
                                    <s key="cod"/>
                                    <s key="desc"/>
                                    <i key="index">0</i>
                                    <l key="children" refId="280" ln="1" eid="Framework.com.tagetik.trees.INode,framework">
                                      <be refId="281" clsId="FilterNode">
                                        <l key="dimensionOids" refId="282" ln="1" eid="DimensionOid">
                                          <cust clsId="DimensionOid">44455354315F3031-4E-583030---</cust>
                                        </l>
                                        <l key="AdHocParamDimensionOids" refId="283" ln="0" eid="DimensionOid"/>
                                        <be key="data" refId="284" clsId="FilterNodeData">
                                          <ref key="filterNode" refId="281"/>
                                          <s key="dim">DEST1_01</s>
                                          <i key="segmentLevel">0</i>
                                          <ref key="segment" refId="66"/>
                                          <b key="placeHolder">N</b>
                                          <ref key="weight" refId="57"/>
                                          <ref key="change" refId="67"/>
                                          <ref key="dataType" refId="59"/>
                                          <b key="prevailingDataType">N</b>
                                          <ref key="editability" refId="60"/>
                                          <b key="signChange">N</b>
                                          <b key="nativeSignChange">N</b>
                                          <l key="nav" refId="285" ln="0" eid="ScenarioModifierValue"/>
                                          <i key="sco">0</i>
                                          <b key="applyFiltersForForcedScenarioPeriodoMap">N</b>
                                          <b key="lineSplit">N</b>
                                          <s key="adHocStyleSheetId"/>
                                          <b key="addRCRow">N</b>
                                          <b key="complementary">N</b>
                                          <b key="breakLevelSubtotal">N</b>
                                        </be>
                                        <cust key="id" clsId="FilterOid">15</cust>
                                        <s key="cod"/>
                                        <s key="desc"/>
                                        <i key="index">0</i>
                                        <l key="children" refId="286" ln="0" eid="Framework.com.tagetik.trees.INode,framework"/>
                                        <ref key="parent" refId="275"/>
                                      </be>
                                    </l>
                                    <ref key="parent" refId="269"/>
                                  </be>
                                </l>
                                <ref key="parent" refId="263"/>
                              </be>
                            </l>
                            <ref key="parent" refId="257"/>
                          </be>
                        </l>
                        <ref key="parent" refId="252"/>
                      </be>
                    </l>
                  </be>
                  <be key="rowHeaders" refId="287" clsId="ReportingHeaders">
                    <m key="headers" refId="288" keid="SYS_PR_I" veid="System.Collections.IList">
                      <key>
                        <i>-1</i>
                      </key>
                      <val>
                        <l refId="289" ln="1">
                          <s>$Account.desc</s>
                        </l>
                      </val>
                    </m>
                    <m key="headersDims" refId="290" keid="SYS_PR_I" veid="SYS_STR">
                      <key>
                        <i>-1</i>
                      </key>
                      <val>
                        <s>VOC_$</s>
                      </val>
                    </m>
                  </be>
                  <be key="columnHeaders" refId="291" clsId="ReportingHeaders">
                    <m key="headers" refId="292" keid="SYS_PR_I" veid="System.Collections.IList">
                      <key>
                        <i>-2</i>
                      </key>
                      <val>
                        <l refId="293" ln="1">
                          <s>$Scenario.desc</s>
                        </l>
                      </val>
                      <key>
                        <i>-1</i>
                      </key>
                      <val>
                        <l refId="294" ln="1">
                          <s>$Category.desc</s>
                        </l>
                      </val>
                    </m>
                    <m key="headersDims" refId="295" keid="SYS_PR_I" veid="SYS_STR">
                      <key>
                        <i>-2</i>
                      </key>
                      <val>
                        <s>SCE</s>
                      </val>
                      <key>
                        <i>-1</i>
                      </key>
                      <val>
                        <s>CAT</s>
                      </val>
                    </m>
                  </be>
                  <e key="styleType" refId="296" id="MatrixStyleType">0</e>
                  <b key="subtotalOnTop">N</b>
                  <b key="leavesFirst">N</b>
                  <b key="groupSubtotal">N</b>
                  <b key="replaceWithPlaceholder">S</b>
                  <b key="onlyFirstHeader">S</b>
                  <b key="allowRangeBreak">N</b>
                  <b key="showZeros">N</b>
                  <i key="maxRows">0</i>
                  <e key="rowsExpansionMode" refId="297" id="RowColExpansionMode">1</e>
                  <i key="maxCols">0</i>
                  <ref key="colsExpansionMode" refId="297"/>
                  <e key="columnsAutofitMode" refId="298" id="ColumnsAutofitMode">0</e>
                  <b key="useForcedBoundDims">N</b>
                  <e key="disableHints" refId="299" id="MatrixHintsPolicy">N</e>
                  <e key="tipoAllineamentoLordiIC" refId="300" id="TipoAllineamentoLordiIC">X</e>
                  <set key="forcedDimensions" refId="301" ln="0" eid="SYS_STR"/>
                  <b key="bindOriginalAmountOnSave">N</b>
                  <b key="showLink">N</b>
                  <i key="index">0</i>
                  <b key="excludeValuatingSheetsWithZeroValues">N</b>
                  <m key="addictionalStyleSheets" refId="302" keid="SYS_STR" veid="StyleSheet"/>
                  <b key="allowOpenNewElements">N</b>
                  <s key="forcedBreakBackType">X</s>
                  <s key="forcedBreakBackRefLeaf">X</s>
                  <b key="autoOpenNewElements">N</b>
                  <b key="askNumRows">N</b>
                  <set key="forcedContentCells" refId="303" ln="0" eid="MatrixCellLeafOids"/>
                  <m key="forcedEditModes" refId="304" keid="MatrixCellLeafOids" veid="SYS_STR"/>
                  <b key="UseTxlDeFormEditor">N</b>
                </be>
              </val>
              <key>
                <s>DIRECT COSTS</s>
              </key>
              <val>
                <be refId="305" clsId="MatrixPositionBlockVO">
                  <s key="positionID">DIRECT COSTS</s>
                  <be key="rows" refId="306" clsId="FilterNode">
                    <l key="dimensionOids" refId="307" ln="0" eid="DimensionOid"/>
                    <l key="AdHocParamDimensionOids" refId="308" ln="0" eid="DimensionOid"/>
                    <be key="data" refId="309" clsId="FilterNodeData">
                      <ref key="filterNode" refId="306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Rows</s>
                    <i key="index">0</i>
                    <l key="children" refId="310" ln="10" eid="Framework.com.tagetik.trees.INode,framework">
                      <be refId="311" clsId="FilterNode">
                        <l key="dimensionOids" refId="312" ln="1" eid="DimensionOid">
                          <cust clsId="DimensionOid">564F43-45-3530323130-3031307C3530323130---53-45</cust>
                        </l>
                        <l key="AdHocParamDimensionOids" refId="313" ln="0" eid="DimensionOid"/>
                        <be key="data" refId="314" clsId="FilterNodeData">
                          <ref key="filterNode" refId="311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15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316" ln="0" eid="Framework.com.tagetik.trees.INode,framework"/>
                        <ref key="parent" refId="306"/>
                      </be>
                      <be refId="317" clsId="FilterNode">
                        <l key="dimensionOids" refId="318" ln="1" eid="DimensionOid">
                          <cust clsId="DimensionOid">564F43-45-3530323230-3031307C3530323230---53-45</cust>
                        </l>
                        <l key="AdHocParamDimensionOids" refId="319" ln="0" eid="DimensionOid"/>
                        <be key="data" refId="320" clsId="FilterNodeData">
                          <ref key="filterNode" refId="317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21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4</cust>
                        <s key="cod"/>
                        <s key="desc"/>
                        <i key="index">1</i>
                        <l key="children" refId="322" ln="0" eid="Framework.com.tagetik.trees.INode,framework"/>
                        <ref key="parent" refId="306"/>
                      </be>
                      <be refId="323" clsId="FilterNode">
                        <l key="dimensionOids" refId="324" ln="1" eid="DimensionOid">
                          <cust clsId="DimensionOid">564F43-45-3530333330-3031307C3530333330---53-45</cust>
                        </l>
                        <l key="AdHocParamDimensionOids" refId="325" ln="0" eid="DimensionOid"/>
                        <be key="data" refId="326" clsId="FilterNodeData">
                          <ref key="filterNode" refId="323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27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13</cust>
                        <s key="cod"/>
                        <s key="desc"/>
                        <i key="index">2</i>
                        <l key="children" refId="328" ln="0" eid="Framework.com.tagetik.trees.INode,framework"/>
                        <ref key="parent" refId="306"/>
                      </be>
                      <be refId="329" clsId="FilterNode">
                        <l key="dimensionOids" refId="330" ln="1" eid="DimensionOid">
                          <cust clsId="DimensionOid">564F43-45-3530333430-3031307C3530333430---53-45</cust>
                        </l>
                        <l key="AdHocParamDimensionOids" refId="331" ln="0" eid="DimensionOid"/>
                        <be key="data" refId="332" clsId="FilterNodeData">
                          <ref key="filterNode" refId="329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33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15</cust>
                        <s key="cod"/>
                        <s key="desc"/>
                        <i key="index">3</i>
                        <l key="children" refId="334" ln="0" eid="Framework.com.tagetik.trees.INode,framework"/>
                        <ref key="parent" refId="306"/>
                      </be>
                      <be refId="335" clsId="FilterNode">
                        <l key="dimensionOids" refId="336" ln="1" eid="DimensionOid">
                          <cust clsId="DimensionOid">564F43-45-3530333630-3031307C3530333535---53-45</cust>
                        </l>
                        <l key="AdHocParamDimensionOids" refId="337" ln="0" eid="DimensionOid"/>
                        <be key="data" refId="338" clsId="FilterNodeData">
                          <ref key="filterNode" refId="335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39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21</cust>
                        <s key="cod"/>
                        <s key="desc"/>
                        <i key="index">4</i>
                        <l key="children" refId="340" ln="0" eid="Framework.com.tagetik.trees.INode,framework"/>
                        <ref key="parent" refId="306"/>
                      </be>
                      <be refId="341" clsId="FilterNode">
                        <l key="dimensionOids" refId="342" ln="1" eid="DimensionOid">
                          <cust clsId="DimensionOid">564F43-45-3530333730-3031307C3530333535---53-45</cust>
                        </l>
                        <l key="AdHocParamDimensionOids" refId="343" ln="0" eid="DimensionOid"/>
                        <be key="data" refId="344" clsId="FilterNodeData">
                          <ref key="filterNode" refId="341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45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23</cust>
                        <s key="cod"/>
                        <s key="desc"/>
                        <i key="index">5</i>
                        <l key="children" refId="346" ln="0" eid="Framework.com.tagetik.trees.INode,framework"/>
                        <ref key="parent" refId="306"/>
                      </be>
                      <be refId="347" clsId="FilterNode">
                        <l key="dimensionOids" refId="348" ln="1" eid="DimensionOid">
                          <cust clsId="DimensionOid">564F43-45-3530333830-3031307C3530333830---53-45</cust>
                        </l>
                        <l key="AdHocParamDimensionOids" refId="349" ln="0" eid="DimensionOid"/>
                        <be key="data" refId="350" clsId="FilterNodeData">
                          <ref key="filterNode" refId="347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51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25</cust>
                        <s key="cod"/>
                        <s key="desc"/>
                        <i key="index">6</i>
                        <l key="children" refId="352" ln="0" eid="Framework.com.tagetik.trees.INode,framework"/>
                        <ref key="parent" refId="306"/>
                      </be>
                      <be refId="353" clsId="FilterNode">
                        <l key="dimensionOids" refId="354" ln="1" eid="DimensionOid">
                          <cust clsId="DimensionOid">564F43-45-3530333530-3031307C3530333530---53-45</cust>
                        </l>
                        <l key="AdHocParamDimensionOids" refId="355" ln="0" eid="DimensionOid"/>
                        <be key="data" refId="356" clsId="FilterNodeData">
                          <ref key="filterNode" refId="353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57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26</cust>
                        <s key="cod"/>
                        <s key="desc"/>
                        <i key="index">7</i>
                        <l key="children" refId="358" ln="0" eid="Framework.com.tagetik.trees.INode,framework"/>
                        <ref key="parent" refId="306"/>
                      </be>
                      <be refId="359" clsId="FilterNode">
                        <l key="dimensionOids" refId="360" ln="1" eid="DimensionOid">
                          <cust clsId="DimensionOid">564F43-45-3530333239-3031307C3530333530---53-45</cust>
                        </l>
                        <l key="AdHocParamDimensionOids" refId="361" ln="0" eid="DimensionOid"/>
                        <be key="data" refId="362" clsId="FilterNodeData">
                          <ref key="filterNode" refId="359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63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27</cust>
                        <s key="cod"/>
                        <s key="desc"/>
                        <i key="index">8</i>
                        <l key="children" refId="364" ln="0" eid="Framework.com.tagetik.trees.INode,framework"/>
                        <ref key="parent" refId="306"/>
                      </be>
                      <be refId="365" clsId="FilterNode">
                        <l key="dimensionOids" refId="366" ln="0" eid="DimensionOid"/>
                        <l key="AdHocParamDimensionOids" refId="367" ln="0" eid="DimensionOid"/>
                        <be key="data" refId="368" clsId="FilterNodeData">
                          <ref key="filterNode" refId="365"/>
                          <s key="dim">VOC</s>
                          <i key="segmentLevel">0</i>
                          <ref key="segment" refId="56"/>
                          <be key="reportingFormula" refId="369" clsId="ReportingFormula">
                            <b key="serverFormula">N</b>
                            <b key="formulaRule">N</b>
                            <s key="formula">sum({2}:{27})</s>
                          </be>
                          <be key="dictionaryHeader" refId="370" clsId="MultiDesc">
                            <a key="desc" refId="371" ln="4" eid="SYS_STR">
                              <s>Operating Expenses</s>
                              <s>Operating Expenses</s>
                              <s/>
                              <nl/>
                            </a>
                          </be>
                          <b key="placeHolder">S</b>
                          <ref key="weight" refId="57"/>
                          <ref key="change" refId="58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72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7</cust>
                        <s key="cod"/>
                        <s key="desc"/>
                        <i key="index">9</i>
                        <l key="children" refId="373" ln="0" eid="Framework.com.tagetik.trees.INode,framework"/>
                        <ref key="parent" refId="306"/>
                      </be>
                    </l>
                  </be>
                  <be key="columns" refId="374" clsId="FilterNode">
                    <l key="dimensionOids" refId="375" ln="0" eid="DimensionOid"/>
                    <l key="AdHocParamDimensionOids" refId="376" ln="0" eid="DimensionOid"/>
                    <be key="data" refId="377" clsId="FilterNodeData">
                      <ref key="filterNode" refId="374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Columns</s>
                    <i key="index">0</i>
                    <l key="children" refId="378" ln="4" eid="Framework.com.tagetik.trees.INode,framework">
                      <be refId="379" clsId="FilterNode">
                        <l key="dimensionOids" refId="380" ln="1" eid="DimensionOid">
                          <cust clsId="DimensionOid">534345-45-32303132414354---</cust>
                        </l>
                        <l key="AdHocParamDimensionOids" refId="381" ln="0" eid="DimensionOid"/>
                        <be key="data" refId="382" clsId="FilterNodeData">
                          <ref key="filterNode" refId="379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383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132</cust>
                        <s key="cod"/>
                        <s key="desc"/>
                        <i key="index">0</i>
                        <l key="children" refId="384" ln="2" eid="Framework.com.tagetik.trees.INode,framework">
                          <be refId="385" clsId="FilterNode">
                            <l key="dimensionOids" refId="386" ln="1" eid="DimensionOid">
                              <cust clsId="DimensionOid">4341545F24-45-24414D4F554E54-24--</cust>
                            </l>
                            <l key="AdHocParamDimensionOids" refId="387" ln="0" eid="DimensionOid"/>
                            <be key="data" refId="388" clsId="FilterNodeData">
                              <ref key="filterNode" refId="385"/>
                              <s key="dim">CAT_$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389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133</cust>
                            <s key="cod"/>
                            <s key="desc"/>
                            <i key="index">0</i>
                            <l key="children" refId="390" ln="0" eid="Framework.com.tagetik.trees.INode,framework"/>
                            <ref key="parent" refId="379"/>
                          </be>
                          <be refId="391" clsId="FilterNode">
                            <l key="dimensionOids" refId="392" ln="0" eid="DimensionOid"/>
                            <l key="AdHocParamDimensionOids" refId="393" ln="0" eid="DimensionOid"/>
                            <be key="data" refId="394" clsId="FilterNodeData">
                              <ref key="filterNode" refId="391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395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134</cust>
                            <s key="cod"/>
                            <s key="desc"/>
                            <i key="index">1</i>
                            <l key="children" refId="396" ln="0" eid="Framework.com.tagetik.trees.INode,framework"/>
                            <ref key="parent" refId="379"/>
                          </be>
                        </l>
                        <ref key="parent" refId="374"/>
                      </be>
                      <be refId="397" clsId="FilterNode">
                        <l key="dimensionOids" refId="398" ln="1" eid="DimensionOid">
                          <cust clsId="DimensionOid">534345-45-323031335350---</cust>
                        </l>
                        <l key="AdHocParamDimensionOids" refId="399" ln="0" eid="DimensionOid"/>
                        <be key="data" refId="400" clsId="FilterNodeData">
                          <ref key="filterNode" refId="397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401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56</cust>
                        <s key="cod"/>
                        <s key="desc"/>
                        <i key="index">1</i>
                        <l key="children" refId="402" ln="6" eid="Framework.com.tagetik.trees.INode,framework">
                          <be refId="403" clsId="FilterNode">
                            <l key="dimensionOids" refId="404" ln="1" eid="DimensionOid">
                              <cust clsId="DimensionOid">4341545F24-45-41444A25-24--</cust>
                            </l>
                            <l key="AdHocParamDimensionOids" refId="405" ln="0" eid="DimensionOid"/>
                            <be key="data" refId="406" clsId="FilterNodeData">
                              <ref key="filterNode" refId="403"/>
                              <s key="dim">CAT_$</s>
                              <i key="segmentLevel">0</i>
                              <ref key="segment" refId="66"/>
                              <be key="dictionaryHeader" refId="407" clsId="MultiDesc">
                                <a key="desc" refId="408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409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>1</s>
                              <b key="addRCRow">N</b>
                              <b key="complementary">N</b>
                              <b key="breakLevelSubtotal">N</b>
                            </be>
                            <cust key="id" clsId="FilterOid">45</cust>
                            <s key="cod"/>
                            <s key="desc"/>
                            <i key="index">0</i>
                            <l key="children" refId="410" ln="0" eid="Framework.com.tagetik.trees.INode,framework"/>
                            <ref key="parent" refId="397"/>
                          </be>
                          <be refId="411" clsId="FilterNode">
                            <l key="dimensionOids" refId="412" ln="0" eid="DimensionOid"/>
                            <l key="AdHocParamDimensionOids" refId="413" ln="0" eid="DimensionOid"/>
                            <be key="data" refId="414" clsId="FilterNodeData">
                              <ref key="filterNode" refId="411"/>
                              <s key="dim">CAT_$</s>
                              <i key="segmentLevel">0</i>
                              <ref key="segment" refId="56"/>
                              <be key="reportingFormula" refId="415" clsId="ReportingFormula">
                                <b key="serverFormula">N</b>
                                <b key="formulaRule">N</b>
                                <s key="formula">{133}+({45}*{133})</s>
                              </be>
                              <be key="dictionaryHeader" refId="416" clsId="MultiDesc">
                                <a key="desc" refId="417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418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60</cust>
                            <s key="cod"/>
                            <s key="desc"/>
                            <i key="index">1</i>
                            <l key="children" refId="419" ln="0" eid="Framework.com.tagetik.trees.INode,framework"/>
                            <ref key="parent" refId="397"/>
                          </be>
                          <be refId="420" clsId="FilterNode">
                            <l key="dimensionOids" refId="421" ln="1" eid="DimensionOid">
                              <cust clsId="DimensionOid">4341545F24-45-41444A-24--</cust>
                            </l>
                            <l key="AdHocParamDimensionOids" refId="422" ln="0" eid="DimensionOid"/>
                            <be key="data" refId="423" clsId="FilterNodeData">
                              <ref key="filterNode" refId="420"/>
                              <s key="dim">CAT_$</s>
                              <i key="segmentLevel">0</i>
                              <ref key="segment" refId="66"/>
                              <be key="dictionaryHeader" refId="424" clsId="MultiDesc">
                                <a key="desc" refId="425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426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68</cust>
                            <s key="cod"/>
                            <s key="desc"/>
                            <i key="index">2</i>
                            <l key="children" refId="427" ln="0" eid="Framework.com.tagetik.trees.INode,framework"/>
                            <ref key="parent" refId="397"/>
                          </be>
                          <be refId="428" clsId="FilterNode">
                            <l key="dimensionOids" refId="429" ln="1" eid="DimensionOid">
                              <cust clsId="DimensionOid">4341545F24-45-24414D4F554E54-24--</cust>
                            </l>
                            <l key="AdHocParamDimensionOids" refId="430" ln="0" eid="DimensionOid"/>
                            <be key="data" refId="431" clsId="FilterNodeData">
                              <ref key="filterNode" refId="428"/>
                              <s key="dim">CAT_$</s>
                              <i key="segmentLevel">0</i>
                              <ref key="segment" refId="66"/>
                              <be key="reportingFormula" refId="432" clsId="ReportingFormula">
                                <b key="serverFormula">N</b>
                                <b key="formulaRule">N</b>
                                <s key="formula">{60}+{68}</s>
                              </be>
                              <be key="dictionaryHeader" refId="433" clsId="MultiDesc">
                                <a key="desc" refId="434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435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115</cust>
                            <s key="cod"/>
                            <s key="desc"/>
                            <i key="index">3</i>
                            <l key="children" refId="436" ln="0" eid="Framework.com.tagetik.trees.INode,framework"/>
                            <ref key="parent" refId="397"/>
                          </be>
                          <be refId="437" clsId="FilterNode">
                            <l key="dimensionOids" refId="438" ln="1" eid="DimensionOid">
                              <cust clsId="DimensionOid">4341545F24-45-24414D4F554E54-24--</cust>
                            </l>
                            <l key="AdHocParamDimensionOids" refId="439" ln="0" eid="DimensionOid"/>
                            <be key="data" refId="440" clsId="FilterNodeData">
                              <ref key="filterNode" refId="437"/>
                              <s key="dim">CAT_$</s>
                              <i key="segmentLevel">0</i>
                              <ref key="segment" refId="66"/>
                              <be key="dictionaryHeader" refId="441" clsId="MultiDesc">
                                <a key="desc" refId="442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443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123</cust>
                            <s key="cod"/>
                            <s key="desc"/>
                            <i key="index">4</i>
                            <l key="children" refId="444" ln="0" eid="Framework.com.tagetik.trees.INode,framework"/>
                            <ref key="parent" refId="397"/>
                          </be>
                          <be refId="445" clsId="FilterNode">
                            <l key="dimensionOids" refId="446" ln="0" eid="DimensionOid"/>
                            <l key="AdHocParamDimensionOids" refId="447" ln="0" eid="DimensionOid"/>
                            <be key="data" refId="448" clsId="FilterNodeData">
                              <ref key="filterNode" refId="445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449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135</cust>
                            <s key="cod"/>
                            <s key="desc"/>
                            <i key="index">5</i>
                            <l key="children" refId="450" ln="0" eid="Framework.com.tagetik.trees.INode,framework"/>
                            <ref key="parent" refId="397"/>
                          </be>
                        </l>
                        <ref key="parent" refId="374"/>
                      </be>
                      <be refId="451" clsId="FilterNode">
                        <l key="dimensionOids" refId="452" ln="1" eid="DimensionOid">
                          <cust clsId="DimensionOid">534345-45-323031345350---</cust>
                        </l>
                        <l key="AdHocParamDimensionOids" refId="453" ln="0" eid="DimensionOid"/>
                        <be key="data" refId="454" clsId="FilterNodeData">
                          <ref key="filterNode" refId="451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455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75</cust>
                        <s key="cod"/>
                        <s key="desc"/>
                        <i key="index">2</i>
                        <l key="children" refId="456" ln="6" eid="Framework.com.tagetik.trees.INode,framework">
                          <be refId="457" clsId="FilterNode">
                            <l key="dimensionOids" refId="458" ln="1" eid="DimensionOid">
                              <cust clsId="DimensionOid">4341545F24-45-41444A25-24--</cust>
                            </l>
                            <l key="AdHocParamDimensionOids" refId="459" ln="0" eid="DimensionOid"/>
                            <be key="data" refId="460" clsId="FilterNodeData">
                              <ref key="filterNode" refId="457"/>
                              <s key="dim">CAT_$</s>
                              <i key="segmentLevel">0</i>
                              <ref key="segment" refId="66"/>
                              <be key="dictionaryHeader" refId="461" clsId="MultiDesc">
                                <a key="desc" refId="462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463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138</cust>
                            <s key="cod"/>
                            <s key="desc"/>
                            <i key="index">0</i>
                            <l key="children" refId="464" ln="0" eid="Framework.com.tagetik.trees.INode,framework"/>
                            <ref key="parent" refId="451"/>
                          </be>
                          <be refId="465" clsId="FilterNode">
                            <l key="dimensionOids" refId="466" ln="0" eid="DimensionOid"/>
                            <l key="AdHocParamDimensionOids" refId="467" ln="0" eid="DimensionOid"/>
                            <be key="data" refId="468" clsId="FilterNodeData">
                              <ref key="filterNode" refId="465"/>
                              <s key="dim">CAT_$</s>
                              <i key="segmentLevel">0</i>
                              <ref key="segment" refId="56"/>
                              <be key="reportingFormula" refId="469" clsId="ReportingFormula">
                                <b key="serverFormula">N</b>
                                <b key="formulaRule">N</b>
                                <s key="formula">{115}+({138}*{115})</s>
                              </be>
                              <be key="dictionaryHeader" refId="470" clsId="MultiDesc">
                                <a key="desc" refId="471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472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84</cust>
                            <s key="cod"/>
                            <s key="desc"/>
                            <i key="index">1</i>
                            <l key="children" refId="473" ln="0" eid="Framework.com.tagetik.trees.INode,framework"/>
                            <ref key="parent" refId="451"/>
                          </be>
                          <be refId="474" clsId="FilterNode">
                            <l key="dimensionOids" refId="475" ln="1" eid="DimensionOid">
                              <cust clsId="DimensionOid">4341545F24-45-41444A-24--</cust>
                            </l>
                            <l key="AdHocParamDimensionOids" refId="476" ln="0" eid="DimensionOid"/>
                            <be key="data" refId="477" clsId="FilterNodeData">
                              <ref key="filterNode" refId="474"/>
                              <s key="dim">CAT_$</s>
                              <i key="segmentLevel">0</i>
                              <ref key="segment" refId="66"/>
                              <be key="dictionaryHeader" refId="478" clsId="MultiDesc">
                                <a key="desc" refId="479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480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81</cust>
                            <s key="cod"/>
                            <s key="desc"/>
                            <i key="index">2</i>
                            <l key="children" refId="481" ln="0" eid="Framework.com.tagetik.trees.INode,framework"/>
                            <ref key="parent" refId="451"/>
                          </be>
                          <be refId="482" clsId="FilterNode">
                            <l key="dimensionOids" refId="483" ln="1" eid="DimensionOid">
                              <cust clsId="DimensionOid">4341545F24-45-24414D4F554E54-24--</cust>
                            </l>
                            <l key="AdHocParamDimensionOids" refId="484" ln="0" eid="DimensionOid"/>
                            <be key="data" refId="485" clsId="FilterNodeData">
                              <ref key="filterNode" refId="482"/>
                              <s key="dim">CAT_$</s>
                              <i key="segmentLevel">0</i>
                              <ref key="segment" refId="66"/>
                              <be key="reportingFormula" refId="486" clsId="ReportingFormula">
                                <b key="serverFormula">N</b>
                                <b key="formulaRule">N</b>
                                <s key="formula">{84}+{81}</s>
                              </be>
                              <be key="dictionaryHeader" refId="487" clsId="MultiDesc">
                                <a key="desc" refId="488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489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117</cust>
                            <s key="cod"/>
                            <s key="desc"/>
                            <i key="index">3</i>
                            <l key="children" refId="490" ln="0" eid="Framework.com.tagetik.trees.INode,framework"/>
                            <ref key="parent" refId="451"/>
                          </be>
                          <be refId="491" clsId="FilterNode">
                            <l key="dimensionOids" refId="492" ln="1" eid="DimensionOid">
                              <cust clsId="DimensionOid">4341545F24-45-24414D4F554E54-24--</cust>
                            </l>
                            <l key="AdHocParamDimensionOids" refId="493" ln="0" eid="DimensionOid"/>
                            <be key="data" refId="494" clsId="FilterNodeData">
                              <ref key="filterNode" refId="491"/>
                              <s key="dim">CAT_$</s>
                              <i key="segmentLevel">0</i>
                              <ref key="segment" refId="66"/>
                              <be key="dictionaryHeader" refId="495" clsId="MultiDesc">
                                <a key="desc" refId="496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49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129</cust>
                            <s key="cod"/>
                            <s key="desc"/>
                            <i key="index">4</i>
                            <l key="children" refId="498" ln="0" eid="Framework.com.tagetik.trees.INode,framework"/>
                            <ref key="parent" refId="451"/>
                          </be>
                          <be refId="499" clsId="FilterNode">
                            <l key="dimensionOids" refId="500" ln="0" eid="DimensionOid"/>
                            <l key="AdHocParamDimensionOids" refId="501" ln="0" eid="DimensionOid"/>
                            <be key="data" refId="502" clsId="FilterNodeData">
                              <ref key="filterNode" refId="499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503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137</cust>
                            <s key="cod"/>
                            <s key="desc"/>
                            <i key="index">5</i>
                            <l key="children" refId="504" ln="0" eid="Framework.com.tagetik.trees.INode,framework"/>
                            <ref key="parent" refId="451"/>
                          </be>
                        </l>
                        <ref key="parent" refId="374"/>
                      </be>
                      <be refId="505" clsId="FilterNode">
                        <l key="dimensionOids" refId="506" ln="1" eid="DimensionOid">
                          <cust clsId="DimensionOid">534345-45-323031355350---</cust>
                        </l>
                        <l key="AdHocParamDimensionOids" refId="507" ln="0" eid="DimensionOid"/>
                        <be key="data" refId="508" clsId="FilterNodeData">
                          <ref key="filterNode" refId="505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509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90</cust>
                        <s key="cod"/>
                        <s key="desc"/>
                        <i key="index">3</i>
                        <l key="children" refId="510" ln="7" eid="Framework.com.tagetik.trees.INode,framework">
                          <be refId="511" clsId="FilterNode">
                            <l key="dimensionOids" refId="512" ln="1" eid="DimensionOid">
                              <cust clsId="DimensionOid">4341545F24-45-41444A25-24--</cust>
                            </l>
                            <l key="AdHocParamDimensionOids" refId="513" ln="0" eid="DimensionOid"/>
                            <be key="data" refId="514" clsId="FilterNodeData">
                              <ref key="filterNode" refId="511"/>
                              <s key="dim">CAT_$</s>
                              <i key="segmentLevel">0</i>
                              <ref key="segment" refId="66"/>
                              <be key="dictionaryHeader" refId="515" clsId="MultiDesc">
                                <a key="desc" refId="516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517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139</cust>
                            <s key="cod"/>
                            <s key="desc"/>
                            <i key="index">0</i>
                            <l key="children" refId="518" ln="0" eid="Framework.com.tagetik.trees.INode,framework"/>
                            <ref key="parent" refId="505"/>
                          </be>
                          <be refId="519" clsId="FilterNode">
                            <l key="dimensionOids" refId="520" ln="0" eid="DimensionOid"/>
                            <l key="AdHocParamDimensionOids" refId="521" ln="0" eid="DimensionOid"/>
                            <be key="data" refId="522" clsId="FilterNodeData">
                              <ref key="filterNode" refId="519"/>
                              <s key="dim">CAT_$</s>
                              <i key="segmentLevel">0</i>
                              <ref key="segment" refId="56"/>
                              <be key="reportingFormula" refId="523" clsId="ReportingFormula">
                                <b key="serverFormula">N</b>
                                <b key="formulaRule">N</b>
                                <s key="formula">{117}+({139}*{117})</s>
                              </be>
                              <be key="dictionaryHeader" refId="524" clsId="MultiDesc">
                                <a key="desc" refId="525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526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100</cust>
                            <s key="cod"/>
                            <s key="desc"/>
                            <i key="index">1</i>
                            <l key="children" refId="527" ln="0" eid="Framework.com.tagetik.trees.INode,framework"/>
                            <ref key="parent" refId="505"/>
                          </be>
                          <be refId="528" clsId="FilterNode">
                            <l key="dimensionOids" refId="529" ln="1" eid="DimensionOid">
                              <cust clsId="DimensionOid">4341545F24-45-41444A-24--</cust>
                            </l>
                            <l key="AdHocParamDimensionOids" refId="530" ln="0" eid="DimensionOid"/>
                            <be key="data" refId="531" clsId="FilterNodeData">
                              <ref key="filterNode" refId="528"/>
                              <s key="dim">CAT_$</s>
                              <i key="segmentLevel">0</i>
                              <ref key="segment" refId="66"/>
                              <be key="dictionaryHeader" refId="532" clsId="MultiDesc">
                                <a key="desc" refId="533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534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97</cust>
                            <s key="cod"/>
                            <s key="desc"/>
                            <i key="index">2</i>
                            <l key="children" refId="535" ln="0" eid="Framework.com.tagetik.trees.INode,framework"/>
                            <ref key="parent" refId="505"/>
                          </be>
                          <be refId="536" clsId="FilterNode">
                            <l key="dimensionOids" refId="537" ln="1" eid="DimensionOid">
                              <cust clsId="DimensionOid">4341545F24-45-24414D4F554E54-24--</cust>
                            </l>
                            <l key="AdHocParamDimensionOids" refId="538" ln="0" eid="DimensionOid"/>
                            <be key="data" refId="539" clsId="FilterNodeData">
                              <ref key="filterNode" refId="536"/>
                              <s key="dim">CAT_$</s>
                              <i key="segmentLevel">0</i>
                              <ref key="segment" refId="66"/>
                              <be key="reportingFormula" refId="540" clsId="ReportingFormula">
                                <b key="serverFormula">N</b>
                                <b key="formulaRule">N</b>
                                <s key="formula">{100}+{97}</s>
                              </be>
                              <be key="dictionaryHeader" refId="541" clsId="MultiDesc">
                                <a key="desc" refId="542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543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119</cust>
                            <s key="cod"/>
                            <s key="desc"/>
                            <i key="index">3</i>
                            <l key="children" refId="544" ln="0" eid="Framework.com.tagetik.trees.INode,framework"/>
                            <ref key="parent" refId="505"/>
                          </be>
                          <be refId="545" clsId="FilterNode">
                            <l key="dimensionOids" refId="546" ln="1" eid="DimensionOid">
                              <cust clsId="DimensionOid">4341545F24-45-24414D4F554E54-24--</cust>
                            </l>
                            <l key="AdHocParamDimensionOids" refId="547" ln="0" eid="DimensionOid"/>
                            <be key="data" refId="548" clsId="FilterNodeData">
                              <ref key="filterNode" refId="545"/>
                              <s key="dim">CAT_$</s>
                              <i key="segmentLevel">0</i>
                              <ref key="segment" refId="66"/>
                              <be key="dictionaryHeader" refId="549" clsId="MultiDesc">
                                <a key="desc" refId="550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551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126</cust>
                            <s key="cod"/>
                            <s key="desc"/>
                            <i key="index">4</i>
                            <l key="children" refId="552" ln="0" eid="Framework.com.tagetik.trees.INode,framework"/>
                            <ref key="parent" refId="505"/>
                          </be>
                          <be refId="553" clsId="FilterNode">
                            <l key="dimensionOids" refId="554" ln="0" eid="DimensionOid"/>
                            <l key="AdHocParamDimensionOids" refId="555" ln="0" eid="DimensionOid"/>
                            <be key="data" refId="556" clsId="FilterNodeData">
                              <ref key="filterNode" refId="553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557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136</cust>
                            <s key="cod"/>
                            <s key="desc"/>
                            <i key="index">5</i>
                            <l key="children" refId="558" ln="0" eid="Framework.com.tagetik.trees.INode,framework"/>
                            <ref key="parent" refId="505"/>
                          </be>
                          <be refId="559" clsId="FilterNode">
                            <l key="dimensionOids" refId="560" ln="0" eid="DimensionOid"/>
                            <l key="AdHocParamDimensionOids" refId="561" ln="0" eid="DimensionOid"/>
                            <be key="data" refId="562" clsId="FilterNodeData">
                              <ref key="filterNode" refId="559"/>
                              <s key="dim">CAT_$</s>
                              <i key="segmentLevel">0</i>
                              <ref key="segment" refId="56"/>
                              <be key="reportingFormula" refId="563" clsId="ReportingFormula">
                                <b key="serverFormula">N</b>
                                <b key="formulaRule">N</b>
                                <s key="formula">{115}+{117}+{119}</s>
                              </be>
                              <be key="dictionaryHeader" refId="564" clsId="MultiDesc">
                                <a key="desc" refId="565" ln="4" eid="SYS_STR">
                                  <s>TOTAL PLAN</s>
                                  <s>TOTAL PLAN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566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106</cust>
                            <s key="cod"/>
                            <s key="desc"/>
                            <i key="index">6</i>
                            <l key="children" refId="567" ln="0" eid="Framework.com.tagetik.trees.INode,framework"/>
                            <ref key="parent" refId="505"/>
                          </be>
                        </l>
                        <ref key="parent" refId="374"/>
                      </be>
                    </l>
                  </be>
                  <be key="matrixFilters" refId="568" clsId="FilterNode">
                    <l key="dimensionOids" refId="569" ln="0" eid="DimensionOid"/>
                    <l key="AdHocParamDimensionOids" refId="570" ln="0" eid="DimensionOid"/>
                    <be key="data" refId="571" clsId="FilterNodeData">
                      <ref key="filterNode" refId="568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Matrix</s>
                    <i key="index">0</i>
                    <l key="children" refId="572" ln="1" eid="Framework.com.tagetik.trees.INode,framework">
                      <be refId="573" clsId="FilterNode">
                        <l key="dimensionOids" refId="574" ln="1" eid="DimensionOid">
                          <cust clsId="DimensionOid">544950-45-5449505F4F---</cust>
                        </l>
                        <l key="AdHocParamDimensionOids" refId="575" ln="0" eid="DimensionOid"/>
                        <be key="data" refId="576" clsId="FilterNodeData">
                          <ref key="filterNode" refId="573"/>
                          <s key="dim">TIP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577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578" ln="1" eid="Framework.com.tagetik.trees.INode,framework">
                          <be refId="579" clsId="FilterNode">
                            <l key="dimensionOids" refId="580" ln="1" eid="DimensionOid">
                              <cust clsId="DimensionOid">504552-45-3132---</cust>
                            </l>
                            <l key="AdHocParamDimensionOids" refId="581" ln="0" eid="DimensionOid"/>
                            <be key="data" refId="582" clsId="FilterNodeData">
                              <ref key="filterNode" refId="579"/>
                              <s key="dim">PER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583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7</cust>
                            <s key="cod"/>
                            <s key="desc"/>
                            <i key="index">0</i>
                            <l key="children" refId="584" ln="1" eid="Framework.com.tagetik.trees.INode,framework">
                              <be refId="585" clsId="FilterNode">
                                <l key="dimensionOids" refId="586" ln="1" eid="DimensionOid">
                                  <cust clsId="DimensionOid">44455354315F3031-4E-583030---</cust>
                                </l>
                                <l key="AdHocParamDimensionOids" refId="587" ln="0" eid="DimensionOid"/>
                                <be key="data" refId="588" clsId="FilterNodeData">
                                  <ref key="filterNode" refId="585"/>
                                  <s key="dim">DEST1_01</s>
                                  <i key="segmentLevel">0</i>
                                  <ref key="segment" refId="66"/>
                                  <b key="placeHolder">N</b>
                                  <ref key="weight" refId="57"/>
                                  <ref key="change" refId="67"/>
                                  <ref key="dataType" refId="59"/>
                                  <b key="prevailingDataType">N</b>
                                  <ref key="editability" refId="60"/>
                                  <b key="signChange">N</b>
                                  <b key="nativeSignChange">N</b>
                                  <l key="nav" refId="589" ln="0" eid="ScenarioModifierValue"/>
                                  <i key="sco">0</i>
                                  <b key="applyFiltersForForcedScenarioPeriodoMap">N</b>
                                  <b key="lineSplit">N</b>
                                  <s key="adHocStyleSheetId"/>
                                  <b key="addRCRow">N</b>
                                  <b key="complementary">N</b>
                                  <b key="breakLevelSubtotal">N</b>
                                </be>
                                <cust key="id" clsId="FilterOid">23</cust>
                                <s key="cod"/>
                                <s key="desc"/>
                                <i key="index">0</i>
                                <l key="children" refId="590" ln="1" eid="Framework.com.tagetik.trees.INode,framework">
                                  <be refId="591" clsId="FilterNode">
                                    <l key="dimensionOids" refId="592" ln="1" eid="DimensionOid">
                                      <cust clsId="DimensionOid">44455354325F3031-4E-583030---</cust>
                                    </l>
                                    <l key="AdHocParamDimensionOids" refId="593" ln="0" eid="DimensionOid"/>
                                    <be key="data" refId="594" clsId="FilterNodeData">
                                      <ref key="filterNode" refId="591"/>
                                      <s key="dim">DEST2_01</s>
                                      <i key="segmentLevel">0</i>
                                      <ref key="segment" refId="66"/>
                                      <b key="placeHolder">N</b>
                                      <ref key="weight" refId="57"/>
                                      <ref key="change" refId="67"/>
                                      <ref key="dataType" refId="59"/>
                                      <b key="prevailingDataType">N</b>
                                      <ref key="editability" refId="60"/>
                                      <b key="signChange">N</b>
                                      <b key="nativeSignChange">N</b>
                                      <l key="nav" refId="595" ln="0" eid="ScenarioModifierValue"/>
                                      <i key="sco">0</i>
                                      <b key="applyFiltersForForcedScenarioPeriodoMap">N</b>
                                      <b key="lineSplit">N</b>
                                      <s key="adHocStyleSheetId"/>
                                      <b key="addRCRow">N</b>
                                      <b key="complementary">N</b>
                                      <b key="breakLevelSubtotal">N</b>
                                    </be>
                                    <cust key="id" clsId="FilterOid">26</cust>
                                    <s key="cod"/>
                                    <s key="desc"/>
                                    <i key="index">0</i>
                                    <l key="children" refId="596" ln="1" eid="Framework.com.tagetik.trees.INode,framework">
                                      <be refId="597" clsId="FilterNode">
                                        <l key="dimensionOids" refId="598" ln="1" eid="DimensionOid">
                                          <cust clsId="DimensionOid">44455354335F3031-4E-454D50---</cust>
                                        </l>
                                        <l key="AdHocParamDimensionOids" refId="599" ln="0" eid="DimensionOid"/>
                                        <be key="data" refId="600" clsId="FilterNodeData">
                                          <ref key="filterNode" refId="597"/>
                                          <s key="dim">DEST3_01</s>
                                          <i key="segmentLevel">0</i>
                                          <ref key="segment" refId="66"/>
                                          <b key="placeHolder">N</b>
                                          <ref key="weight" refId="57"/>
                                          <ref key="change" refId="67"/>
                                          <ref key="dataType" refId="59"/>
                                          <b key="prevailingDataType">N</b>
                                          <ref key="editability" refId="60"/>
                                          <b key="signChange">N</b>
                                          <b key="nativeSignChange">N</b>
                                          <l key="nav" refId="601" ln="0" eid="ScenarioModifierValue"/>
                                          <i key="sco">0</i>
                                          <b key="applyFiltersForForcedScenarioPeriodoMap">N</b>
                                          <b key="lineSplit">N</b>
                                          <b key="addRCRow">N</b>
                                          <b key="complementary">N</b>
                                          <b key="breakLevelSubtotal">N</b>
                                        </be>
                                        <cust key="id" clsId="FilterOid">31</cust>
                                        <s key="cod"/>
                                        <s key="desc"/>
                                        <i key="index">0</i>
                                        <l key="children" refId="602" ln="0" eid="Framework.com.tagetik.trees.INode,framework"/>
                                        <ref key="parent" refId="591"/>
                                      </be>
                                    </l>
                                    <ref key="parent" refId="585"/>
                                  </be>
                                </l>
                                <ref key="parent" refId="579"/>
                              </be>
                            </l>
                            <ref key="parent" refId="573"/>
                          </be>
                        </l>
                        <ref key="parent" refId="568"/>
                      </be>
                    </l>
                  </be>
                  <be key="rowHeaders" refId="603" clsId="ReportingHeaders">
                    <m key="headers" refId="604" keid="SYS_PR_I" veid="System.Collections.IList">
                      <key>
                        <i>-1</i>
                      </key>
                      <val>
                        <l refId="605" ln="1">
                          <s>$Account.desc</s>
                        </l>
                      </val>
                    </m>
                    <m key="headersDims" refId="606" keid="SYS_PR_I" veid="SYS_STR">
                      <key>
                        <i>-1</i>
                      </key>
                      <val>
                        <s>VOC</s>
                      </val>
                    </m>
                  </be>
                  <be key="columnHeaders" refId="607" clsId="ReportingHeaders">
                    <m key="headers" refId="608" keid="SYS_PR_I" veid="System.Collections.IList">
                      <key>
                        <i>-2</i>
                      </key>
                      <val>
                        <l refId="609" ln="1">
                          <s>$Scenario.desc</s>
                        </l>
                      </val>
                      <key>
                        <i>-1</i>
                      </key>
                      <val>
                        <l refId="610" ln="1">
                          <s>$Category(HIERARCHY("$")).desc</s>
                        </l>
                      </val>
                    </m>
                    <m key="headersDims" refId="611" keid="SYS_PR_I" veid="SYS_STR">
                      <key>
                        <i>-2</i>
                      </key>
                      <val>
                        <s>SCE</s>
                      </val>
                      <key>
                        <i>-1</i>
                      </key>
                      <val>
                        <s>CAT_$</s>
                      </val>
                    </m>
                  </be>
                  <ref key="styleType" refId="296"/>
                  <b key="subtotalOnTop">N</b>
                  <b key="leavesFirst">N</b>
                  <b key="groupSubtotal">N</b>
                  <b key="replaceWithPlaceholder">S</b>
                  <b key="onlyFirstHeader">S</b>
                  <b key="allowRangeBreak">N</b>
                  <b key="showZeros">N</b>
                  <i key="maxRows">0</i>
                  <ref key="rowsExpansionMode" refId="297"/>
                  <i key="maxCols">0</i>
                  <ref key="colsExpansionMode" refId="297"/>
                  <ref key="columnsAutofitMode" refId="298"/>
                  <b key="useForcedBoundDims">N</b>
                  <ref key="disableHints" refId="299"/>
                  <ref key="tipoAllineamentoLordiIC" refId="300"/>
                  <set key="forcedDimensions" refId="612" ln="0" eid="SYS_STR"/>
                  <b key="bindOriginalAmountOnSave">N</b>
                  <b key="showLink">N</b>
                  <i key="index">1</i>
                  <b key="excludeValuatingSheetsWithZeroValues">N</b>
                  <m key="addictionalStyleSheets" refId="613" keid="SYS_STR" veid="StyleSheet">
                    <key>
                      <s>1</s>
                    </key>
                    <val>
                      <be refId="614" clsId="StyleSheet">
                        <s key="cod">TGK-Style</s>
                        <e key="applyFirst" refId="615" id="MultiplePosBlockType">ROWS</e>
                        <m key="rules" refId="616" keid="SYS_STR" veid="System.Collections.IList">
                          <key>
                            <s>46524D4F424A-45-56414C554553----434F4C554D4E53-234E2F41-56414C554553-234E2F41</s>
                          </key>
                          <val>
                            <l refId="617" ln="1">
                              <be refId="618" clsId="StyleRule">
                                <be key="ruleCondition" refId="619" clsId="StyleRuleCondition">
                                  <b key="trailing">N</b>
                                  <b key="leading">N</b>
                                </be>
                                <s key="codStile">Perc 1 decimal</s>
                              </be>
                            </l>
                          </val>
                        </m>
                        <d key="dateUpd">1318838520647</d>
                        <e key="tipoClient" refId="620" id="TipoClient">VBA</e>
                      </be>
                    </val>
                  </m>
                  <b key="allowOpenNewElements">N</b>
                  <s key="forcedBreakBackType">X</s>
                  <s key="forcedBreakBackRefLeaf">X</s>
                  <b key="autoOpenNewElements">N</b>
                  <b key="askNumRows">N</b>
                  <set key="forcedContentCells" refId="621" ln="3" eid="MatrixCellLeafOids">
                    <be refId="622" clsId="MatrixCellLeafOids">
                      <cust key="row" clsId="FilterOid">7</cust>
                      <cust key="col" clsId="FilterOid">139</cust>
                    </be>
                    <be refId="623" clsId="MatrixCellLeafOids">
                      <cust key="row" clsId="FilterOid">7</cust>
                      <cust key="col" clsId="FilterOid">138</cust>
                    </be>
                    <be refId="624" clsId="MatrixCellLeafOids">
                      <cust key="row" clsId="FilterOid">7</cust>
                      <cust key="col" clsId="FilterOid">45</cust>
                    </be>
                  </set>
                  <m key="forcedEditModes" refId="625" keid="MatrixCellLeafOids" veid="SYS_STR">
                    <key>
                      <be refId="626" clsId="MatrixCellLeafOids">
                        <cust key="row" clsId="FilterOid">21</cust>
                        <cust key="col" clsId="FilterOid">45</cust>
                      </be>
                    </key>
                    <val>
                      <s>S</s>
                    </val>
                    <key>
                      <be refId="627" clsId="MatrixCellLeafOids">
                        <cust key="row" clsId="FilterOid">25</cust>
                        <cust key="col" clsId="FilterOid">45</cust>
                      </be>
                    </key>
                    <val>
                      <s>S</s>
                    </val>
                    <key>
                      <be refId="628" clsId="MatrixCellLeafOids">
                        <cust key="row" clsId="FilterOid">4</cust>
                        <cust key="col" clsId="FilterOid">45</cust>
                      </be>
                    </key>
                    <val>
                      <s>S</s>
                    </val>
                    <key>
                      <be refId="629" clsId="MatrixCellLeafOids">
                        <cust key="row" clsId="FilterOid">23</cust>
                        <cust key="col" clsId="FilterOid">45</cust>
                      </be>
                    </key>
                    <val>
                      <s>S</s>
                    </val>
                    <key>
                      <be refId="630" clsId="MatrixCellLeafOids">
                        <cust key="row" clsId="FilterOid">2</cust>
                        <cust key="col" clsId="FilterOid">45</cust>
                      </be>
                    </key>
                    <val>
                      <s>S</s>
                    </val>
                    <key>
                      <be refId="631" clsId="MatrixCellLeafOids">
                        <cust key="row" clsId="FilterOid">15</cust>
                        <cust key="col" clsId="FilterOid">45</cust>
                      </be>
                    </key>
                    <val>
                      <s>S</s>
                    </val>
                    <key>
                      <be refId="632" clsId="MatrixCellLeafOids">
                        <cust key="row" clsId="FilterOid">13</cust>
                        <cust key="col" clsId="FilterOid">45</cust>
                      </be>
                    </key>
                    <val>
                      <s>S</s>
                    </val>
                    <key>
                      <be refId="633" clsId="MatrixCellLeafOids">
                        <cust key="row" clsId="FilterOid">7</cust>
                        <cust key="col" clsId="FilterOid">45</cust>
                      </be>
                    </key>
                    <val>
                      <s>S</s>
                    </val>
                  </m>
                  <b key="UseTxlDeFormEditor">N</b>
                </be>
              </val>
              <key>
                <s>HR EXPENSES</s>
              </key>
              <val>
                <be refId="634" clsId="MatrixPositionBlockVO">
                  <s key="positionID">HR EXPENSES</s>
                  <be key="rows" refId="635" clsId="FilterNode">
                    <l key="dimensionOids" refId="636" ln="0" eid="DimensionOid"/>
                    <l key="AdHocParamDimensionOids" refId="637" ln="0" eid="DimensionOid"/>
                    <be key="data" refId="638" clsId="FilterNodeData">
                      <ref key="filterNode" refId="635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Rows</s>
                    <i key="index">0</i>
                    <l key="children" refId="639" ln="5" eid="Framework.com.tagetik.trees.INode,framework">
                      <be refId="640" clsId="FilterNode">
                        <l key="dimensionOids" refId="641" ln="1" eid="DimensionOid">
                          <cust clsId="DimensionOid">564F43-45-3530333030-3031307C3530333130---53-45</cust>
                        </l>
                        <l key="AdHocParamDimensionOids" refId="642" ln="0" eid="DimensionOid"/>
                        <be key="data" refId="643" clsId="FilterNodeData">
                          <ref key="filterNode" refId="640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644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40</cust>
                        <s key="cod"/>
                        <s key="desc"/>
                        <i key="index">0</i>
                        <l key="children" refId="645" ln="0" eid="Framework.com.tagetik.trees.INode,framework"/>
                        <ref key="parent" refId="635"/>
                      </be>
                      <be refId="646" clsId="FilterNode">
                        <l key="dimensionOids" refId="647" ln="1" eid="DimensionOid">
                          <cust clsId="DimensionOid">564F43-45-3530333130-3031307C3530333130---53-45</cust>
                        </l>
                        <l key="AdHocParamDimensionOids" refId="648" ln="0" eid="DimensionOid"/>
                        <be key="data" refId="649" clsId="FilterNodeData">
                          <ref key="filterNode" refId="646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650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42</cust>
                        <s key="cod"/>
                        <s key="desc"/>
                        <i key="index">1</i>
                        <l key="children" refId="651" ln="0" eid="Framework.com.tagetik.trees.INode,framework"/>
                        <ref key="parent" refId="635"/>
                      </be>
                      <be refId="652" clsId="FilterNode">
                        <l key="dimensionOids" refId="653" ln="1" eid="DimensionOid">
                          <cust clsId="DimensionOid">564F43-45-3530333230-3031307C3530333230---53-45</cust>
                        </l>
                        <l key="AdHocParamDimensionOids" refId="654" ln="0" eid="DimensionOid"/>
                        <be key="data" refId="655" clsId="FilterNodeData">
                          <ref key="filterNode" refId="652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656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46</cust>
                        <s key="cod"/>
                        <s key="desc"/>
                        <i key="index">2</i>
                        <l key="children" refId="657" ln="0" eid="Framework.com.tagetik.trees.INode,framework"/>
                        <ref key="parent" refId="635"/>
                      </be>
                      <be refId="658" clsId="FilterNode">
                        <l key="dimensionOids" refId="659" ln="1" eid="DimensionOid">
                          <cust clsId="DimensionOid">564F43-45-3530333235-3031307C3530333130---53-45</cust>
                        </l>
                        <l key="AdHocParamDimensionOids" refId="660" ln="0" eid="DimensionOid"/>
                        <be key="data" refId="661" clsId="FilterNodeData">
                          <ref key="filterNode" refId="658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662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44</cust>
                        <s key="cod"/>
                        <s key="desc"/>
                        <i key="index">3</i>
                        <l key="children" refId="663" ln="0" eid="Framework.com.tagetik.trees.INode,framework"/>
                        <ref key="parent" refId="635"/>
                      </be>
                      <be refId="664" clsId="FilterNode">
                        <l key="dimensionOids" refId="665" ln="0" eid="DimensionOid"/>
                        <l key="AdHocParamDimensionOids" refId="666" ln="0" eid="DimensionOid"/>
                        <be key="data" refId="667" clsId="FilterNodeData">
                          <ref key="filterNode" refId="664"/>
                          <s key="dim">VOC</s>
                          <i key="segmentLevel">0</i>
                          <ref key="segment" refId="56"/>
                          <be key="dictionaryHeader" refId="668" clsId="MultiDesc">
                            <a key="desc" refId="669" ln="4" eid="SYS_STR">
                              <s>HR EXPENSES</s>
                              <s>HR EXPENSES</s>
                              <s>HR EXPENSES</s>
                              <nl/>
                            </a>
                          </be>
                          <b key="placeHolder">S</b>
                          <ref key="weight" refId="57"/>
                          <ref key="change" refId="58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670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49</cust>
                        <s key="cod"/>
                        <s key="desc"/>
                        <i key="index">4</i>
                        <l key="children" refId="671" ln="0" eid="Framework.com.tagetik.trees.INode,framework"/>
                        <ref key="parent" refId="635"/>
                      </be>
                    </l>
                  </be>
                  <be key="columns" refId="672" clsId="FilterNode">
                    <l key="dimensionOids" refId="673" ln="0" eid="DimensionOid"/>
                    <l key="AdHocParamDimensionOids" refId="674" ln="0" eid="DimensionOid"/>
                    <be key="data" refId="675" clsId="FilterNodeData">
                      <ref key="filterNode" refId="672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Columns</s>
                    <i key="index">0</i>
                    <l key="children" refId="676" ln="4" eid="Framework.com.tagetik.trees.INode,framework">
                      <be refId="677" clsId="FilterNode">
                        <l key="dimensionOids" refId="678" ln="1" eid="DimensionOid">
                          <cust clsId="DimensionOid">534345-45-32303132414354---</cust>
                        </l>
                        <l key="AdHocParamDimensionOids" refId="679" ln="0" eid="DimensionOid"/>
                        <be key="data" refId="680" clsId="FilterNodeData">
                          <ref key="filterNode" refId="677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681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682" ln="2" eid="Framework.com.tagetik.trees.INode,framework">
                          <be refId="683" clsId="FilterNode">
                            <l key="dimensionOids" refId="684" ln="1" eid="DimensionOid">
                              <cust clsId="DimensionOid">4341545F24-45-24414D4F554E54-24--</cust>
                            </l>
                            <l key="AdHocParamDimensionOids" refId="685" ln="0" eid="DimensionOid"/>
                            <be key="data" refId="686" clsId="FilterNodeData">
                              <ref key="filterNode" refId="683"/>
                              <s key="dim">CAT_$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68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3</cust>
                            <s key="cod"/>
                            <s key="desc"/>
                            <i key="index">0</i>
                            <l key="children" refId="688" ln="0" eid="Framework.com.tagetik.trees.INode,framework"/>
                            <ref key="parent" refId="677"/>
                          </be>
                          <be refId="689" clsId="FilterNode">
                            <l key="dimensionOids" refId="690" ln="0" eid="DimensionOid"/>
                            <l key="AdHocParamDimensionOids" refId="691" ln="0" eid="DimensionOid"/>
                            <be key="data" refId="692" clsId="FilterNodeData">
                              <ref key="filterNode" refId="689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693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4</cust>
                            <s key="cod"/>
                            <s key="desc"/>
                            <i key="index">1</i>
                            <l key="children" refId="694" ln="0" eid="Framework.com.tagetik.trees.INode,framework"/>
                            <ref key="parent" refId="677"/>
                          </be>
                        </l>
                        <ref key="parent" refId="672"/>
                      </be>
                      <be refId="695" clsId="FilterNode">
                        <l key="dimensionOids" refId="696" ln="1" eid="DimensionOid">
                          <cust clsId="DimensionOid">534345-45-323031335350---</cust>
                        </l>
                        <l key="AdHocParamDimensionOids" refId="697" ln="0" eid="DimensionOid"/>
                        <be key="data" refId="698" clsId="FilterNodeData">
                          <ref key="filterNode" refId="695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699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5</cust>
                        <s key="cod"/>
                        <s key="desc"/>
                        <i key="index">1</i>
                        <l key="children" refId="700" ln="6" eid="Framework.com.tagetik.trees.INode,framework">
                          <be refId="701" clsId="FilterNode">
                            <l key="dimensionOids" refId="702" ln="1" eid="DimensionOid">
                              <cust clsId="DimensionOid">4341545F24-45-41444A25-24--</cust>
                            </l>
                            <l key="AdHocParamDimensionOids" refId="703" ln="0" eid="DimensionOid"/>
                            <be key="data" refId="704" clsId="FilterNodeData">
                              <ref key="filterNode" refId="701"/>
                              <s key="dim">CAT_$</s>
                              <i key="segmentLevel">0</i>
                              <ref key="segment" refId="66"/>
                              <be key="dictionaryHeader" refId="705" clsId="MultiDesc">
                                <a key="desc" refId="706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70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>1</s>
                              <b key="addRCRow">N</b>
                              <b key="complementary">N</b>
                              <b key="breakLevelSubtotal">N</b>
                            </be>
                            <cust key="id" clsId="FilterOid">6</cust>
                            <s key="cod"/>
                            <s key="desc"/>
                            <i key="index">0</i>
                            <l key="children" refId="708" ln="0" eid="Framework.com.tagetik.trees.INode,framework"/>
                            <ref key="parent" refId="695"/>
                          </be>
                          <be refId="709" clsId="FilterNode">
                            <l key="dimensionOids" refId="710" ln="0" eid="DimensionOid"/>
                            <l key="AdHocParamDimensionOids" refId="711" ln="0" eid="DimensionOid"/>
                            <be key="data" refId="712" clsId="FilterNodeData">
                              <ref key="filterNode" refId="709"/>
                              <s key="dim">CAT_$</s>
                              <i key="segmentLevel">0</i>
                              <ref key="segment" refId="56"/>
                              <be key="reportingFormula" refId="713" clsId="ReportingFormula">
                                <b key="serverFormula">N</b>
                                <b key="formulaRule">N</b>
                                <s key="formula">{3}+{6}*{3}</s>
                              </be>
                              <be key="dictionaryHeader" refId="714" clsId="MultiDesc">
                                <a key="desc" refId="715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716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7</cust>
                            <s key="cod"/>
                            <s key="desc"/>
                            <i key="index">1</i>
                            <l key="children" refId="717" ln="0" eid="Framework.com.tagetik.trees.INode,framework"/>
                            <ref key="parent" refId="695"/>
                          </be>
                          <be refId="718" clsId="FilterNode">
                            <l key="dimensionOids" refId="719" ln="1" eid="DimensionOid">
                              <cust clsId="DimensionOid">4341545F24-45-41444A-24--</cust>
                            </l>
                            <l key="AdHocParamDimensionOids" refId="720" ln="0" eid="DimensionOid"/>
                            <be key="data" refId="721" clsId="FilterNodeData">
                              <ref key="filterNode" refId="718"/>
                              <s key="dim">CAT_$</s>
                              <i key="segmentLevel">0</i>
                              <ref key="segment" refId="66"/>
                              <be key="dictionaryHeader" refId="722" clsId="MultiDesc">
                                <a key="desc" refId="723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724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8</cust>
                            <s key="cod"/>
                            <s key="desc"/>
                            <i key="index">2</i>
                            <l key="children" refId="725" ln="0" eid="Framework.com.tagetik.trees.INode,framework"/>
                            <ref key="parent" refId="695"/>
                          </be>
                          <be refId="726" clsId="FilterNode">
                            <l key="dimensionOids" refId="727" ln="1" eid="DimensionOid">
                              <cust clsId="DimensionOid">4341545F24-45-24414D4F554E54-24--</cust>
                            </l>
                            <l key="AdHocParamDimensionOids" refId="728" ln="0" eid="DimensionOid"/>
                            <be key="data" refId="729" clsId="FilterNodeData">
                              <ref key="filterNode" refId="726"/>
                              <s key="dim">CAT_$</s>
                              <i key="segmentLevel">0</i>
                              <ref key="segment" refId="66"/>
                              <be key="reportingFormula" refId="730" clsId="ReportingFormula">
                                <b key="serverFormula">N</b>
                                <b key="formulaRule">N</b>
                                <s key="formula">{7}+{8}</s>
                              </be>
                              <be key="dictionaryHeader" refId="731" clsId="MultiDesc">
                                <a key="desc" refId="732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733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9</cust>
                            <s key="cod"/>
                            <s key="desc"/>
                            <i key="index">3</i>
                            <l key="children" refId="734" ln="0" eid="Framework.com.tagetik.trees.INode,framework"/>
                            <ref key="parent" refId="695"/>
                          </be>
                          <be refId="735" clsId="FilterNode">
                            <l key="dimensionOids" refId="736" ln="1" eid="DimensionOid">
                              <cust clsId="DimensionOid">4341545F24-45-24414D4F554E54-24--</cust>
                            </l>
                            <l key="AdHocParamDimensionOids" refId="737" ln="0" eid="DimensionOid"/>
                            <be key="data" refId="738" clsId="FilterNodeData">
                              <ref key="filterNode" refId="735"/>
                              <s key="dim">CAT_$</s>
                              <i key="segmentLevel">0</i>
                              <ref key="segment" refId="66"/>
                              <be key="dictionaryHeader" refId="739" clsId="MultiDesc">
                                <a key="desc" refId="740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741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10</cust>
                            <s key="cod"/>
                            <s key="desc"/>
                            <i key="index">4</i>
                            <l key="children" refId="742" ln="0" eid="Framework.com.tagetik.trees.INode,framework"/>
                            <ref key="parent" refId="695"/>
                          </be>
                          <be refId="743" clsId="FilterNode">
                            <l key="dimensionOids" refId="744" ln="0" eid="DimensionOid"/>
                            <l key="AdHocParamDimensionOids" refId="745" ln="0" eid="DimensionOid"/>
                            <be key="data" refId="746" clsId="FilterNodeData">
                              <ref key="filterNode" refId="743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747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11</cust>
                            <s key="cod"/>
                            <s key="desc"/>
                            <i key="index">5</i>
                            <l key="children" refId="748" ln="0" eid="Framework.com.tagetik.trees.INode,framework"/>
                            <ref key="parent" refId="695"/>
                          </be>
                        </l>
                        <ref key="parent" refId="672"/>
                      </be>
                      <be refId="749" clsId="FilterNode">
                        <l key="dimensionOids" refId="750" ln="1" eid="DimensionOid">
                          <cust clsId="DimensionOid">534345-45-323031345350---</cust>
                        </l>
                        <l key="AdHocParamDimensionOids" refId="751" ln="0" eid="DimensionOid"/>
                        <be key="data" refId="752" clsId="FilterNodeData">
                          <ref key="filterNode" refId="749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753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12</cust>
                        <s key="cod"/>
                        <s key="desc"/>
                        <i key="index">2</i>
                        <l key="children" refId="754" ln="6" eid="Framework.com.tagetik.trees.INode,framework">
                          <be refId="755" clsId="FilterNode">
                            <l key="dimensionOids" refId="756" ln="1" eid="DimensionOid">
                              <cust clsId="DimensionOid">4341545F24-45-41444A25-24--</cust>
                            </l>
                            <l key="AdHocParamDimensionOids" refId="757" ln="0" eid="DimensionOid"/>
                            <be key="data" refId="758" clsId="FilterNodeData">
                              <ref key="filterNode" refId="755"/>
                              <s key="dim">CAT_$</s>
                              <i key="segmentLevel">0</i>
                              <ref key="segment" refId="66"/>
                              <be key="dictionaryHeader" refId="759" clsId="MultiDesc">
                                <a key="desc" refId="760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761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25</cust>
                            <s key="cod"/>
                            <s key="desc"/>
                            <i key="index">0</i>
                            <l key="children" refId="762" ln="0" eid="Framework.com.tagetik.trees.INode,framework"/>
                            <ref key="parent" refId="749"/>
                          </be>
                          <be refId="763" clsId="FilterNode">
                            <l key="dimensionOids" refId="764" ln="0" eid="DimensionOid"/>
                            <l key="AdHocParamDimensionOids" refId="765" ln="0" eid="DimensionOid"/>
                            <be key="data" refId="766" clsId="FilterNodeData">
                              <ref key="filterNode" refId="763"/>
                              <s key="dim">CAT_$</s>
                              <i key="segmentLevel">0</i>
                              <ref key="segment" refId="56"/>
                              <be key="reportingFormula" refId="767" clsId="ReportingFormula">
                                <b key="serverFormula">N</b>
                                <b key="formulaRule">N</b>
                                <s key="formula">{9}+{25}*{9}</s>
                              </be>
                              <be key="dictionaryHeader" refId="768" clsId="MultiDesc">
                                <a key="desc" refId="769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770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13</cust>
                            <s key="cod"/>
                            <s key="desc"/>
                            <i key="index">1</i>
                            <l key="children" refId="771" ln="0" eid="Framework.com.tagetik.trees.INode,framework"/>
                            <ref key="parent" refId="749"/>
                          </be>
                          <be refId="772" clsId="FilterNode">
                            <l key="dimensionOids" refId="773" ln="1" eid="DimensionOid">
                              <cust clsId="DimensionOid">4341545F24-45-41444A-24--</cust>
                            </l>
                            <l key="AdHocParamDimensionOids" refId="774" ln="0" eid="DimensionOid"/>
                            <be key="data" refId="775" clsId="FilterNodeData">
                              <ref key="filterNode" refId="772"/>
                              <s key="dim">CAT_$</s>
                              <i key="segmentLevel">0</i>
                              <ref key="segment" refId="66"/>
                              <be key="dictionaryHeader" refId="776" clsId="MultiDesc">
                                <a key="desc" refId="777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778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14</cust>
                            <s key="cod"/>
                            <s key="desc"/>
                            <i key="index">2</i>
                            <l key="children" refId="779" ln="0" eid="Framework.com.tagetik.trees.INode,framework"/>
                            <ref key="parent" refId="749"/>
                          </be>
                          <be refId="780" clsId="FilterNode">
                            <l key="dimensionOids" refId="781" ln="1" eid="DimensionOid">
                              <cust clsId="DimensionOid">4341545F24-45-24414D4F554E54-24--</cust>
                            </l>
                            <l key="AdHocParamDimensionOids" refId="782" ln="0" eid="DimensionOid"/>
                            <be key="data" refId="783" clsId="FilterNodeData">
                              <ref key="filterNode" refId="780"/>
                              <s key="dim">CAT_$</s>
                              <i key="segmentLevel">0</i>
                              <ref key="segment" refId="66"/>
                              <be key="reportingFormula" refId="784" clsId="ReportingFormula">
                                <b key="serverFormula">N</b>
                                <b key="formulaRule">N</b>
                                <s key="formula">{13}+{14}</s>
                              </be>
                              <be key="dictionaryHeader" refId="785" clsId="MultiDesc">
                                <a key="desc" refId="786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78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15</cust>
                            <s key="cod"/>
                            <s key="desc"/>
                            <i key="index">3</i>
                            <l key="children" refId="788" ln="0" eid="Framework.com.tagetik.trees.INode,framework"/>
                            <ref key="parent" refId="749"/>
                          </be>
                          <be refId="789" clsId="FilterNode">
                            <l key="dimensionOids" refId="790" ln="1" eid="DimensionOid">
                              <cust clsId="DimensionOid">4341545F24-45-24414D4F554E54-24--</cust>
                            </l>
                            <l key="AdHocParamDimensionOids" refId="791" ln="0" eid="DimensionOid"/>
                            <be key="data" refId="792" clsId="FilterNodeData">
                              <ref key="filterNode" refId="789"/>
                              <s key="dim">CAT_$</s>
                              <i key="segmentLevel">0</i>
                              <ref key="segment" refId="66"/>
                              <be key="dictionaryHeader" refId="793" clsId="MultiDesc">
                                <a key="desc" refId="794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795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16</cust>
                            <s key="cod"/>
                            <s key="desc"/>
                            <i key="index">4</i>
                            <l key="children" refId="796" ln="0" eid="Framework.com.tagetik.trees.INode,framework"/>
                            <ref key="parent" refId="749"/>
                          </be>
                          <be refId="797" clsId="FilterNode">
                            <l key="dimensionOids" refId="798" ln="0" eid="DimensionOid"/>
                            <l key="AdHocParamDimensionOids" refId="799" ln="0" eid="DimensionOid"/>
                            <be key="data" refId="800" clsId="FilterNodeData">
                              <ref key="filterNode" refId="797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801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17</cust>
                            <s key="cod"/>
                            <s key="desc"/>
                            <i key="index">5</i>
                            <l key="children" refId="802" ln="0" eid="Framework.com.tagetik.trees.INode,framework"/>
                            <ref key="parent" refId="749"/>
                          </be>
                        </l>
                        <ref key="parent" refId="672"/>
                      </be>
                      <be refId="803" clsId="FilterNode">
                        <l key="dimensionOids" refId="804" ln="1" eid="DimensionOid">
                          <cust clsId="DimensionOid">534345-45-323031355350---</cust>
                        </l>
                        <l key="AdHocParamDimensionOids" refId="805" ln="0" eid="DimensionOid"/>
                        <be key="data" refId="806" clsId="FilterNodeData">
                          <ref key="filterNode" refId="803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807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18</cust>
                        <s key="cod"/>
                        <s key="desc"/>
                        <i key="index">3</i>
                        <l key="children" refId="808" ln="7" eid="Framework.com.tagetik.trees.INode,framework">
                          <be refId="809" clsId="FilterNode">
                            <l key="dimensionOids" refId="810" ln="1" eid="DimensionOid">
                              <cust clsId="DimensionOid">4341545F24-45-41444A25-24--</cust>
                            </l>
                            <l key="AdHocParamDimensionOids" refId="811" ln="0" eid="DimensionOid"/>
                            <be key="data" refId="812" clsId="FilterNodeData">
                              <ref key="filterNode" refId="809"/>
                              <s key="dim">CAT_$</s>
                              <i key="segmentLevel">0</i>
                              <ref key="segment" refId="66"/>
                              <be key="dictionaryHeader" refId="813" clsId="MultiDesc">
                                <a key="desc" refId="814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815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26</cust>
                            <s key="cod"/>
                            <s key="desc"/>
                            <i key="index">0</i>
                            <l key="children" refId="816" ln="0" eid="Framework.com.tagetik.trees.INode,framework"/>
                            <ref key="parent" refId="803"/>
                          </be>
                          <be refId="817" clsId="FilterNode">
                            <l key="dimensionOids" refId="818" ln="0" eid="DimensionOid"/>
                            <l key="AdHocParamDimensionOids" refId="819" ln="0" eid="DimensionOid"/>
                            <be key="data" refId="820" clsId="FilterNodeData">
                              <ref key="filterNode" refId="817"/>
                              <s key="dim">CAT_$</s>
                              <i key="segmentLevel">0</i>
                              <ref key="segment" refId="56"/>
                              <be key="reportingFormula" refId="821" clsId="ReportingFormula">
                                <b key="serverFormula">N</b>
                                <b key="formulaRule">N</b>
                                <s key="formula">{15}+{26}*{15}</s>
                              </be>
                              <be key="dictionaryHeader" refId="822" clsId="MultiDesc">
                                <a key="desc" refId="823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824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19</cust>
                            <s key="cod"/>
                            <s key="desc"/>
                            <i key="index">1</i>
                            <l key="children" refId="825" ln="0" eid="Framework.com.tagetik.trees.INode,framework"/>
                            <ref key="parent" refId="803"/>
                          </be>
                          <be refId="826" clsId="FilterNode">
                            <l key="dimensionOids" refId="827" ln="1" eid="DimensionOid">
                              <cust clsId="DimensionOid">4341545F24-45-41444A-24--</cust>
                            </l>
                            <l key="AdHocParamDimensionOids" refId="828" ln="0" eid="DimensionOid"/>
                            <be key="data" refId="829" clsId="FilterNodeData">
                              <ref key="filterNode" refId="826"/>
                              <s key="dim">CAT_$</s>
                              <i key="segmentLevel">0</i>
                              <ref key="segment" refId="66"/>
                              <be key="dictionaryHeader" refId="830" clsId="MultiDesc">
                                <a key="desc" refId="831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832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20</cust>
                            <s key="cod"/>
                            <s key="desc"/>
                            <i key="index">2</i>
                            <l key="children" refId="833" ln="0" eid="Framework.com.tagetik.trees.INode,framework"/>
                            <ref key="parent" refId="803"/>
                          </be>
                          <be refId="834" clsId="FilterNode">
                            <l key="dimensionOids" refId="835" ln="1" eid="DimensionOid">
                              <cust clsId="DimensionOid">4341545F24-45-24414D4F554E54-24--</cust>
                            </l>
                            <l key="AdHocParamDimensionOids" refId="836" ln="0" eid="DimensionOid"/>
                            <be key="data" refId="837" clsId="FilterNodeData">
                              <ref key="filterNode" refId="834"/>
                              <s key="dim">CAT_$</s>
                              <i key="segmentLevel">0</i>
                              <ref key="segment" refId="66"/>
                              <be key="reportingFormula" refId="838" clsId="ReportingFormula">
                                <b key="serverFormula">N</b>
                                <b key="formulaRule">N</b>
                                <s key="formula">{19}+{20}</s>
                              </be>
                              <be key="dictionaryHeader" refId="839" clsId="MultiDesc">
                                <a key="desc" refId="840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841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21</cust>
                            <s key="cod"/>
                            <s key="desc"/>
                            <i key="index">3</i>
                            <l key="children" refId="842" ln="0" eid="Framework.com.tagetik.trees.INode,framework"/>
                            <ref key="parent" refId="803"/>
                          </be>
                          <be refId="843" clsId="FilterNode">
                            <l key="dimensionOids" refId="844" ln="1" eid="DimensionOid">
                              <cust clsId="DimensionOid">4341545F24-45-24414D4F554E54-24--</cust>
                            </l>
                            <l key="AdHocParamDimensionOids" refId="845" ln="0" eid="DimensionOid"/>
                            <be key="data" refId="846" clsId="FilterNodeData">
                              <ref key="filterNode" refId="843"/>
                              <s key="dim">CAT_$</s>
                              <i key="segmentLevel">0</i>
                              <ref key="segment" refId="66"/>
                              <be key="dictionaryHeader" refId="847" clsId="MultiDesc">
                                <a key="desc" refId="848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849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22</cust>
                            <s key="cod"/>
                            <s key="desc"/>
                            <i key="index">4</i>
                            <l key="children" refId="850" ln="0" eid="Framework.com.tagetik.trees.INode,framework"/>
                            <ref key="parent" refId="803"/>
                          </be>
                          <be refId="851" clsId="FilterNode">
                            <l key="dimensionOids" refId="852" ln="0" eid="DimensionOid"/>
                            <l key="AdHocParamDimensionOids" refId="853" ln="0" eid="DimensionOid"/>
                            <be key="data" refId="854" clsId="FilterNodeData">
                              <ref key="filterNode" refId="851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855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23</cust>
                            <s key="cod"/>
                            <s key="desc"/>
                            <i key="index">5</i>
                            <l key="children" refId="856" ln="0" eid="Framework.com.tagetik.trees.INode,framework"/>
                            <ref key="parent" refId="803"/>
                          </be>
                          <be refId="857" clsId="FilterNode">
                            <l key="dimensionOids" refId="858" ln="0" eid="DimensionOid"/>
                            <l key="AdHocParamDimensionOids" refId="859" ln="0" eid="DimensionOid"/>
                            <be key="data" refId="860" clsId="FilterNodeData">
                              <ref key="filterNode" refId="857"/>
                              <s key="dim">CAT_$</s>
                              <i key="segmentLevel">0</i>
                              <ref key="segment" refId="56"/>
                              <be key="reportingFormula" refId="861" clsId="ReportingFormula">
                                <b key="serverFormula">N</b>
                                <b key="formulaRule">N</b>
                                <s key="formula">{9}+{15}+{21}</s>
                              </be>
                              <be key="dictionaryHeader" refId="862" clsId="MultiDesc">
                                <a key="desc" refId="863" ln="4" eid="SYS_STR">
                                  <s>TOTAL PLAN</s>
                                  <s>TOTAL PLAN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864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24</cust>
                            <s key="cod"/>
                            <s key="desc"/>
                            <i key="index">6</i>
                            <l key="children" refId="865" ln="0" eid="Framework.com.tagetik.trees.INode,framework"/>
                            <ref key="parent" refId="803"/>
                          </be>
                        </l>
                        <ref key="parent" refId="672"/>
                      </be>
                    </l>
                  </be>
                  <be key="matrixFilters" refId="866" clsId="FilterNode">
                    <l key="dimensionOids" refId="867" ln="0" eid="DimensionOid"/>
                    <l key="AdHocParamDimensionOids" refId="868" ln="0" eid="DimensionOid"/>
                    <be key="data" refId="869" clsId="FilterNodeData">
                      <ref key="filterNode" refId="866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Matrix</s>
                    <i key="index">0</i>
                    <l key="children" refId="870" ln="1" eid="Framework.com.tagetik.trees.INode,framework">
                      <be refId="871" clsId="FilterNode">
                        <l key="dimensionOids" refId="872" ln="1" eid="DimensionOid">
                          <cust clsId="DimensionOid">544950-45-5449505F4F---</cust>
                        </l>
                        <l key="AdHocParamDimensionOids" refId="873" ln="0" eid="DimensionOid"/>
                        <be key="data" refId="874" clsId="FilterNodeData">
                          <ref key="filterNode" refId="871"/>
                          <s key="dim">TIP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875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876" ln="1" eid="Framework.com.tagetik.trees.INode,framework">
                          <be refId="877" clsId="FilterNode">
                            <l key="dimensionOids" refId="878" ln="1" eid="DimensionOid">
                              <cust clsId="DimensionOid">504552-45-3132---</cust>
                            </l>
                            <l key="AdHocParamDimensionOids" refId="879" ln="0" eid="DimensionOid"/>
                            <be key="data" refId="880" clsId="FilterNodeData">
                              <ref key="filterNode" refId="877"/>
                              <s key="dim">PER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881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7</cust>
                            <s key="cod"/>
                            <s key="desc"/>
                            <i key="index">0</i>
                            <l key="children" refId="882" ln="1" eid="Framework.com.tagetik.trees.INode,framework">
                              <be refId="883" clsId="FilterNode">
                                <l key="dimensionOids" refId="884" ln="1" eid="DimensionOid">
                                  <cust clsId="DimensionOid">4445535432-45-473031---</cust>
                                </l>
                                <l key="AdHocParamDimensionOids" refId="885" ln="0" eid="DimensionOid"/>
                                <be key="data" refId="886" clsId="FilterNodeData">
                                  <ref key="filterNode" refId="883"/>
                                  <s key="dim">DEST2</s>
                                  <i key="segmentLevel">0</i>
                                  <ref key="segment" refId="66"/>
                                  <b key="placeHolder">N</b>
                                  <ref key="weight" refId="57"/>
                                  <ref key="change" refId="67"/>
                                  <ref key="dataType" refId="59"/>
                                  <b key="prevailingDataType">N</b>
                                  <ref key="editability" refId="60"/>
                                  <b key="signChange">N</b>
                                  <b key="nativeSignChange">N</b>
                                  <l key="nav" refId="887" ln="0" eid="ScenarioModifierValue"/>
                                  <i key="sco">0</i>
                                  <b key="applyFiltersForForcedScenarioPeriodoMap">N</b>
                                  <b key="lineSplit">N</b>
                                  <s key="adHocStyleSheetId"/>
                                  <b key="addRCRow">N</b>
                                  <b key="complementary">N</b>
                                  <b key="breakLevelSubtotal">N</b>
                                </be>
                                <cust key="id" clsId="FilterOid">10</cust>
                                <s key="cod"/>
                                <s key="desc"/>
                                <i key="index">0</i>
                                <l key="children" refId="888" ln="1" eid="Framework.com.tagetik.trees.INode,framework">
                                  <be refId="889" clsId="FilterNode">
                                    <l key="dimensionOids" refId="890" ln="1" eid="DimensionOid">
                                      <cust clsId="DimensionOid">4445535433-45-473031---</cust>
                                    </l>
                                    <l key="AdHocParamDimensionOids" refId="891" ln="0" eid="DimensionOid"/>
                                    <be key="data" refId="892" clsId="FilterNodeData">
                                      <ref key="filterNode" refId="889"/>
                                      <s key="dim">DEST3</s>
                                      <i key="segmentLevel">0</i>
                                      <ref key="segment" refId="66"/>
                                      <b key="placeHolder">N</b>
                                      <ref key="weight" refId="57"/>
                                      <ref key="change" refId="67"/>
                                      <ref key="dataType" refId="59"/>
                                      <b key="prevailingDataType">N</b>
                                      <ref key="editability" refId="60"/>
                                      <b key="signChange">N</b>
                                      <b key="nativeSignChange">N</b>
                                      <l key="nav" refId="893" ln="0" eid="ScenarioModifierValue"/>
                                      <i key="sco">0</i>
                                      <b key="applyFiltersForForcedScenarioPeriodoMap">N</b>
                                      <b key="lineSplit">N</b>
                                      <s key="adHocStyleSheetId"/>
                                      <b key="addRCRow">N</b>
                                      <b key="complementary">N</b>
                                      <b key="breakLevelSubtotal">N</b>
                                    </be>
                                    <cust key="id" clsId="FilterOid">12</cust>
                                    <s key="cod"/>
                                    <s key="desc"/>
                                    <i key="index">0</i>
                                    <l key="children" refId="894" ln="1" eid="Framework.com.tagetik.trees.INode,framework">
                                      <be refId="895" clsId="FilterNode">
                                        <l key="dimensionOids" refId="896" ln="1" eid="DimensionOid">
                                          <cust clsId="DimensionOid">44455354315F3031-4E-583030---</cust>
                                        </l>
                                        <l key="AdHocParamDimensionOids" refId="897" ln="0" eid="DimensionOid"/>
                                        <be key="data" refId="898" clsId="FilterNodeData">
                                          <ref key="filterNode" refId="895"/>
                                          <s key="dim">DEST1_01</s>
                                          <i key="segmentLevel">0</i>
                                          <ref key="segment" refId="66"/>
                                          <b key="placeHolder">N</b>
                                          <ref key="weight" refId="57"/>
                                          <ref key="change" refId="67"/>
                                          <ref key="dataType" refId="59"/>
                                          <b key="prevailingDataType">N</b>
                                          <ref key="editability" refId="60"/>
                                          <b key="signChange">N</b>
                                          <b key="nativeSignChange">N</b>
                                          <l key="nav" refId="899" ln="0" eid="ScenarioModifierValue"/>
                                          <i key="sco">0</i>
                                          <b key="applyFiltersForForcedScenarioPeriodoMap">N</b>
                                          <b key="lineSplit">N</b>
                                          <s key="adHocStyleSheetId"/>
                                          <b key="addRCRow">N</b>
                                          <b key="complementary">N</b>
                                          <b key="breakLevelSubtotal">N</b>
                                        </be>
                                        <cust key="id" clsId="FilterOid">21</cust>
                                        <s key="cod"/>
                                        <s key="desc"/>
                                        <i key="index">0</i>
                                        <l key="children" refId="900" ln="0" eid="Framework.com.tagetik.trees.INode,framework"/>
                                        <ref key="parent" refId="889"/>
                                      </be>
                                    </l>
                                    <ref key="parent" refId="883"/>
                                  </be>
                                </l>
                                <ref key="parent" refId="877"/>
                              </be>
                            </l>
                            <ref key="parent" refId="871"/>
                          </be>
                        </l>
                        <ref key="parent" refId="866"/>
                      </be>
                    </l>
                  </be>
                  <be key="rowHeaders" refId="901" clsId="ReportingHeaders">
                    <m key="headers" refId="902" keid="SYS_PR_I" veid="System.Collections.IList">
                      <key>
                        <i>-1</i>
                      </key>
                      <val>
                        <l refId="903" ln="1">
                          <s>$Account.desc</s>
                        </l>
                      </val>
                    </m>
                    <m key="headersDims" refId="904" keid="SYS_PR_I" veid="SYS_STR">
                      <key>
                        <i>-1</i>
                      </key>
                      <val>
                        <s>VOC</s>
                      </val>
                    </m>
                  </be>
                  <be key="columnHeaders" refId="905" clsId="ReportingHeaders">
                    <m key="headers" refId="906" keid="SYS_PR_I" veid="System.Collections.IList">
                      <key>
                        <i>-1</i>
                      </key>
                      <val>
                        <l refId="907" ln="1">
                          <s>$Scenario.desc</s>
                        </l>
                      </val>
                    </m>
                    <m key="headersDims" refId="908" keid="SYS_PR_I" veid="SYS_STR">
                      <key>
                        <i>-1</i>
                      </key>
                      <val>
                        <s>SCE</s>
                      </val>
                    </m>
                  </be>
                  <ref key="styleType" refId="296"/>
                  <b key="subtotalOnTop">N</b>
                  <b key="leavesFirst">N</b>
                  <b key="groupSubtotal">N</b>
                  <b key="replaceWithPlaceholder">S</b>
                  <b key="onlyFirstHeader">S</b>
                  <b key="allowRangeBreak">N</b>
                  <b key="showZeros">N</b>
                  <i key="maxRows">0</i>
                  <ref key="rowsExpansionMode" refId="297"/>
                  <i key="maxCols">0</i>
                  <ref key="colsExpansionMode" refId="297"/>
                  <ref key="columnsAutofitMode" refId="298"/>
                  <b key="useForcedBoundDims">N</b>
                  <ref key="disableHints" refId="299"/>
                  <ref key="tipoAllineamentoLordiIC" refId="300"/>
                  <set key="forcedDimensions" refId="909" ln="0" eid="SYS_STR"/>
                  <b key="bindOriginalAmountOnSave">N</b>
                  <b key="showLink">N</b>
                  <i key="index">2</i>
                  <b key="excludeValuatingSheetsWithZeroValues">N</b>
                  <m key="addictionalStyleSheets" refId="910" keid="SYS_STR" veid="StyleSheet">
                    <key>
                      <s>1</s>
                    </key>
                    <val>
                      <be refId="911" clsId="StyleSheet">
                        <s key="cod">TGK-Style</s>
                        <ref key="applyFirst" refId="615"/>
                        <m key="rules" refId="912" keid="SYS_STR" veid="System.Collections.IList">
                          <key>
                            <s>46524D4F424A-45-56414C554553----434F4C554D4E53-234E2F41-56414C554553-234E2F41</s>
                          </key>
                          <val>
                            <l refId="913" ln="1">
                              <be refId="914" clsId="StyleRule">
                                <be key="ruleCondition" refId="915" clsId="StyleRuleCondition">
                                  <b key="trailing">N</b>
                                  <b key="leading">N</b>
                                </be>
                                <s key="codStile">Perc 1 decimal</s>
                              </be>
                            </l>
                          </val>
                        </m>
                        <d key="dateUpd">1318838520647</d>
                        <ref key="tipoClient" refId="620"/>
                      </be>
                    </val>
                  </m>
                  <b key="allowOpenNewElements">N</b>
                  <s key="forcedBreakBackType">X</s>
                  <s key="forcedBreakBackRefLeaf">X</s>
                  <b key="autoOpenNewElements">N</b>
                  <b key="askNumRows">N</b>
                  <set key="forcedContentCells" refId="916" ln="3" eid="MatrixCellLeafOids">
                    <be refId="917" clsId="MatrixCellLeafOids">
                      <cust key="row" clsId="FilterOid">49</cust>
                      <cust key="col" clsId="FilterOid">25</cust>
                    </be>
                    <be refId="918" clsId="MatrixCellLeafOids">
                      <cust key="row" clsId="FilterOid">49</cust>
                      <cust key="col" clsId="FilterOid">26</cust>
                    </be>
                    <be refId="919" clsId="MatrixCellLeafOids">
                      <cust key="row" clsId="FilterOid">49</cust>
                      <cust key="col" clsId="FilterOid">6</cust>
                    </be>
                  </set>
                  <m key="forcedEditModes" refId="920" keid="MatrixCellLeafOids" veid="SYS_STR">
                    <key>
                      <be refId="921" clsId="MatrixCellLeafOids">
                        <cust key="row" clsId="FilterOid">49</cust>
                        <cust key="col" clsId="FilterOid">6</cust>
                      </be>
                    </key>
                    <val>
                      <s>S</s>
                    </val>
                    <key>
                      <be refId="922" clsId="MatrixCellLeafOids">
                        <cust key="row" clsId="FilterOid">40</cust>
                        <cust key="col" clsId="FilterOid">6</cust>
                      </be>
                    </key>
                    <val>
                      <s>S</s>
                    </val>
                    <key>
                      <be refId="923" clsId="MatrixCellLeafOids">
                        <cust key="row" clsId="FilterOid">42</cust>
                        <cust key="col" clsId="FilterOid">6</cust>
                      </be>
                    </key>
                    <val>
                      <s>S</s>
                    </val>
                    <key>
                      <be refId="924" clsId="MatrixCellLeafOids">
                        <cust key="row" clsId="FilterOid">44</cust>
                        <cust key="col" clsId="FilterOid">6</cust>
                      </be>
                    </key>
                    <val>
                      <s>S</s>
                    </val>
                    <key>
                      <be refId="925" clsId="MatrixCellLeafOids">
                        <cust key="row" clsId="FilterOid">46</cust>
                        <cust key="col" clsId="FilterOid">6</cust>
                      </be>
                    </key>
                    <val>
                      <s>S</s>
                    </val>
                  </m>
                  <b key="UseTxlDeFormEditor">N</b>
                </be>
              </val>
              <key>
                <s>SALES OBJECTIVES</s>
              </key>
              <val>
                <be refId="926" clsId="MatrixPositionBlockVO">
                  <s key="positionID">SALES OBJECTIVES</s>
                  <be key="rows" refId="927" clsId="FilterNode">
                    <l key="dimensionOids" refId="928" ln="0" eid="DimensionOid"/>
                    <l key="AdHocParamDimensionOids" refId="929" ln="0" eid="DimensionOid"/>
                    <be key="data" refId="930" clsId="FilterNodeData">
                      <ref key="filterNode" refId="927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Rows</s>
                    <i key="index">0</i>
                    <l key="children" refId="931" ln="3" eid="Framework.com.tagetik.trees.INode,framework">
                      <be refId="932" clsId="FilterNode">
                        <l key="dimensionOids" refId="933" ln="1" eid="DimensionOid">
                          <cust clsId="DimensionOid">564F43-45-3530303130-3031307C3530303130---53-45</cust>
                        </l>
                        <l key="AdHocParamDimensionOids" refId="934" ln="0" eid="DimensionOid"/>
                        <be key="data" refId="935" clsId="FilterNodeData">
                          <ref key="filterNode" refId="932"/>
                          <s key="dim">VOC</s>
                          <i key="segmentLevel">0</i>
                          <ref key="segment" refId="66"/>
                          <be key="dictionaryHeader" refId="936" clsId="MultiDesc">
                            <a key="desc" refId="937" ln="4" eid="SYS_STR">
                              <s>Gross Revenues</s>
                              <s>Gross Revenues</s>
                              <s/>
                              <nl/>
                            </a>
                          </be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S</b>
                          <l key="nav" refId="938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15</cust>
                        <s key="cod"/>
                        <s key="desc"/>
                        <i key="index">0</i>
                        <l key="children" refId="939" ln="0" eid="Framework.com.tagetik.trees.INode,framework"/>
                        <ref key="parent" refId="927"/>
                      </be>
                      <be refId="940" clsId="FilterNode">
                        <l key="dimensionOids" refId="941" ln="1" eid="DimensionOid">
                          <cust clsId="DimensionOid">564F43-45-3530313130-3031307C3530313130---53-45</cust>
                        </l>
                        <l key="AdHocParamDimensionOids" refId="942" ln="0" eid="DimensionOid"/>
                        <be key="data" refId="943" clsId="FilterNodeData">
                          <ref key="filterNode" refId="940"/>
                          <s key="dim">VOC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944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4</cust>
                        <s key="cod"/>
                        <s key="desc"/>
                        <i key="index">1</i>
                        <l key="children" refId="945" ln="0" eid="Framework.com.tagetik.trees.INode,framework"/>
                        <ref key="parent" refId="927"/>
                      </be>
                      <be refId="946" clsId="FilterNode">
                        <l key="dimensionOids" refId="947" ln="0" eid="DimensionOid"/>
                        <l key="AdHocParamDimensionOids" refId="948" ln="0" eid="DimensionOid"/>
                        <be key="data" refId="949" clsId="FilterNodeData">
                          <ref key="filterNode" refId="946"/>
                          <s key="dim">VOC</s>
                          <i key="segmentLevel">0</i>
                          <ref key="segment" refId="56"/>
                          <be key="reportingFormula" refId="950" clsId="ReportingFormula">
                            <b key="serverFormula">N</b>
                            <b key="formulaRule">N</b>
                            <s key="formula">({15}-{4})</s>
                          </be>
                          <be key="dictionaryHeader" refId="951" clsId="MultiDesc">
                            <a key="desc" refId="952" ln="4" eid="SYS_STR">
                              <s>Primo Margine</s>
                              <s>Direct Margin</s>
                              <s/>
                              <nl/>
                            </a>
                          </be>
                          <b key="placeHolder">S</b>
                          <ref key="weight" refId="57"/>
                          <ref key="change" refId="58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953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14</cust>
                        <s key="cod"/>
                        <s key="desc"/>
                        <i key="index">2</i>
                        <l key="children" refId="954" ln="0" eid="Framework.com.tagetik.trees.INode,framework"/>
                        <ref key="parent" refId="927"/>
                      </be>
                    </l>
                  </be>
                  <be key="columns" refId="955" clsId="FilterNode">
                    <l key="dimensionOids" refId="956" ln="0" eid="DimensionOid"/>
                    <l key="AdHocParamDimensionOids" refId="957" ln="0" eid="DimensionOid"/>
                    <be key="data" refId="958" clsId="FilterNodeData">
                      <ref key="filterNode" refId="955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Columns</s>
                    <i key="index">0</i>
                    <l key="children" refId="959" ln="4" eid="Framework.com.tagetik.trees.INode,framework">
                      <be refId="960" clsId="FilterNode">
                        <l key="dimensionOids" refId="961" ln="1" eid="DimensionOid">
                          <cust clsId="DimensionOid">534345-45-32303132414354---</cust>
                        </l>
                        <l key="AdHocParamDimensionOids" refId="962" ln="0" eid="DimensionOid"/>
                        <be key="data" refId="963" clsId="FilterNodeData">
                          <ref key="filterNode" refId="960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964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965" ln="2" eid="Framework.com.tagetik.trees.INode,framework">
                          <be refId="966" clsId="FilterNode">
                            <l key="dimensionOids" refId="967" ln="1" eid="DimensionOid">
                              <cust clsId="DimensionOid">4341545F24-45-24414D4F554E54-24--</cust>
                            </l>
                            <l key="AdHocParamDimensionOids" refId="968" ln="0" eid="DimensionOid"/>
                            <be key="data" refId="969" clsId="FilterNodeData">
                              <ref key="filterNode" refId="966"/>
                              <s key="dim">CAT_$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970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3</cust>
                            <s key="cod"/>
                            <s key="desc"/>
                            <i key="index">0</i>
                            <l key="children" refId="971" ln="0" eid="Framework.com.tagetik.trees.INode,framework"/>
                            <ref key="parent" refId="960"/>
                          </be>
                          <be refId="972" clsId="FilterNode">
                            <l key="dimensionOids" refId="973" ln="0" eid="DimensionOid"/>
                            <l key="AdHocParamDimensionOids" refId="974" ln="0" eid="DimensionOid"/>
                            <be key="data" refId="975" clsId="FilterNodeData">
                              <ref key="filterNode" refId="972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976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4</cust>
                            <s key="cod"/>
                            <s key="desc"/>
                            <i key="index">1</i>
                            <l key="children" refId="977" ln="0" eid="Framework.com.tagetik.trees.INode,framework"/>
                            <ref key="parent" refId="960"/>
                          </be>
                        </l>
                        <ref key="parent" refId="955"/>
                      </be>
                      <be refId="978" clsId="FilterNode">
                        <l key="dimensionOids" refId="979" ln="1" eid="DimensionOid">
                          <cust clsId="DimensionOid">534345-45-323031335350---</cust>
                        </l>
                        <l key="AdHocParamDimensionOids" refId="980" ln="0" eid="DimensionOid"/>
                        <be key="data" refId="981" clsId="FilterNodeData">
                          <ref key="filterNode" refId="978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982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5</cust>
                        <s key="cod"/>
                        <s key="desc"/>
                        <i key="index">1</i>
                        <l key="children" refId="983" ln="6" eid="Framework.com.tagetik.trees.INode,framework">
                          <be refId="984" clsId="FilterNode">
                            <l key="dimensionOids" refId="985" ln="1" eid="DimensionOid">
                              <cust clsId="DimensionOid">4341545F24-45-41444A25-24--</cust>
                            </l>
                            <l key="AdHocParamDimensionOids" refId="986" ln="0" eid="DimensionOid"/>
                            <be key="data" refId="987" clsId="FilterNodeData">
                              <ref key="filterNode" refId="984"/>
                              <s key="dim">CAT_$</s>
                              <i key="segmentLevel">0</i>
                              <ref key="segment" refId="66"/>
                              <be key="dictionaryHeader" refId="988" clsId="MultiDesc">
                                <a key="desc" refId="989" ln="4" eid="SYS_STR">
                                  <s>Var. %</s>
                                  <s>Var. %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990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6</cust>
                            <s key="cod"/>
                            <s key="desc"/>
                            <i key="index">0</i>
                            <l key="children" refId="991" ln="0" eid="Framework.com.tagetik.trees.INode,framework"/>
                            <ref key="parent" refId="978"/>
                          </be>
                          <be refId="992" clsId="FilterNode">
                            <l key="dimensionOids" refId="993" ln="0" eid="DimensionOid"/>
                            <l key="AdHocParamDimensionOids" refId="994" ln="0" eid="DimensionOid"/>
                            <be key="data" refId="995" clsId="FilterNodeData">
                              <ref key="filterNode" refId="992"/>
                              <s key="dim">CAT_$</s>
                              <i key="segmentLevel">0</i>
                              <ref key="segment" refId="56"/>
                              <be key="reportingFormula" refId="996" clsId="ReportingFormula">
                                <b key="serverFormula">N</b>
                                <b key="formulaRule">N</b>
                                <s key="formula">{3}+{6}*{3}</s>
                              </be>
                              <be key="dictionaryHeader" refId="997" clsId="MultiDesc">
                                <a key="desc" refId="998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999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7</cust>
                            <s key="cod"/>
                            <s key="desc"/>
                            <i key="index">1</i>
                            <l key="children" refId="1000" ln="0" eid="Framework.com.tagetik.trees.INode,framework"/>
                            <ref key="parent" refId="978"/>
                          </be>
                          <be refId="1001" clsId="FilterNode">
                            <l key="dimensionOids" refId="1002" ln="1" eid="DimensionOid">
                              <cust clsId="DimensionOid">4341545F24-45-41444A-24--</cust>
                            </l>
                            <l key="AdHocParamDimensionOids" refId="1003" ln="0" eid="DimensionOid"/>
                            <be key="data" refId="1004" clsId="FilterNodeData">
                              <ref key="filterNode" refId="1001"/>
                              <s key="dim">CAT_$</s>
                              <i key="segmentLevel">0</i>
                              <ref key="segment" refId="66"/>
                              <be key="dictionaryHeader" refId="1005" clsId="MultiDesc">
                                <a key="desc" refId="1006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00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8</cust>
                            <s key="cod"/>
                            <s key="desc"/>
                            <i key="index">2</i>
                            <l key="children" refId="1008" ln="0" eid="Framework.com.tagetik.trees.INode,framework"/>
                            <ref key="parent" refId="978"/>
                          </be>
                          <be refId="1009" clsId="FilterNode">
                            <l key="dimensionOids" refId="1010" ln="1" eid="DimensionOid">
                              <cust clsId="DimensionOid">4341545F24-45-24414D4F554E54-24--</cust>
                            </l>
                            <l key="AdHocParamDimensionOids" refId="1011" ln="0" eid="DimensionOid"/>
                            <be key="data" refId="1012" clsId="FilterNodeData">
                              <ref key="filterNode" refId="1009"/>
                              <s key="dim">CAT_$</s>
                              <i key="segmentLevel">0</i>
                              <ref key="segment" refId="66"/>
                              <be key="reportingFormula" refId="1013" clsId="ReportingFormula">
                                <b key="serverFormula">N</b>
                                <b key="formulaRule">N</b>
                                <s key="formula">{7}+{8}</s>
                              </be>
                              <be key="dictionaryHeader" refId="1014" clsId="MultiDesc">
                                <a key="desc" refId="1015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1016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9</cust>
                            <s key="cod"/>
                            <s key="desc"/>
                            <i key="index">3</i>
                            <l key="children" refId="1017" ln="0" eid="Framework.com.tagetik.trees.INode,framework"/>
                            <ref key="parent" refId="978"/>
                          </be>
                          <be refId="1018" clsId="FilterNode">
                            <l key="dimensionOids" refId="1019" ln="1" eid="DimensionOid">
                              <cust clsId="DimensionOid">4341545F24-45-24414D4F554E54-24--</cust>
                            </l>
                            <l key="AdHocParamDimensionOids" refId="1020" ln="0" eid="DimensionOid"/>
                            <be key="data" refId="1021" clsId="FilterNodeData">
                              <ref key="filterNode" refId="1018"/>
                              <s key="dim">CAT_$</s>
                              <i key="segmentLevel">0</i>
                              <ref key="segment" refId="66"/>
                              <be key="dictionaryHeader" refId="1022" clsId="MultiDesc">
                                <a key="desc" refId="1023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024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10</cust>
                            <s key="cod"/>
                            <s key="desc"/>
                            <i key="index">4</i>
                            <l key="children" refId="1025" ln="0" eid="Framework.com.tagetik.trees.INode,framework"/>
                            <ref key="parent" refId="978"/>
                          </be>
                          <be refId="1026" clsId="FilterNode">
                            <l key="dimensionOids" refId="1027" ln="0" eid="DimensionOid"/>
                            <l key="AdHocParamDimensionOids" refId="1028" ln="0" eid="DimensionOid"/>
                            <be key="data" refId="1029" clsId="FilterNodeData">
                              <ref key="filterNode" refId="1026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030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11</cust>
                            <s key="cod"/>
                            <s key="desc"/>
                            <i key="index">5</i>
                            <l key="children" refId="1031" ln="0" eid="Framework.com.tagetik.trees.INode,framework"/>
                            <ref key="parent" refId="978"/>
                          </be>
                        </l>
                        <ref key="parent" refId="955"/>
                      </be>
                      <be refId="1032" clsId="FilterNode">
                        <l key="dimensionOids" refId="1033" ln="1" eid="DimensionOid">
                          <cust clsId="DimensionOid">534345-45-323031345350---</cust>
                        </l>
                        <l key="AdHocParamDimensionOids" refId="1034" ln="0" eid="DimensionOid"/>
                        <be key="data" refId="1035" clsId="FilterNodeData">
                          <ref key="filterNode" refId="1032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036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12</cust>
                        <s key="cod"/>
                        <s key="desc"/>
                        <i key="index">2</i>
                        <l key="children" refId="1037" ln="6" eid="Framework.com.tagetik.trees.INode,framework">
                          <be refId="1038" clsId="FilterNode">
                            <l key="dimensionOids" refId="1039" ln="1" eid="DimensionOid">
                              <cust clsId="DimensionOid">4341545F24-45-41444A25-24--</cust>
                            </l>
                            <l key="AdHocParamDimensionOids" refId="1040" ln="0" eid="DimensionOid"/>
                            <be key="data" refId="1041" clsId="FilterNodeData">
                              <ref key="filterNode" refId="1038"/>
                              <s key="dim">CAT_$</s>
                              <i key="segmentLevel">0</i>
                              <ref key="segment" refId="66"/>
                              <be key="dictionaryHeader" refId="1042" clsId="MultiDesc">
                                <a key="desc" refId="1043" ln="4" eid="SYS_STR">
                                  <s>Var. %</s>
                                  <s>Var. %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044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25</cust>
                            <s key="cod"/>
                            <s key="desc"/>
                            <i key="index">0</i>
                            <l key="children" refId="1045" ln="0" eid="Framework.com.tagetik.trees.INode,framework"/>
                            <ref key="parent" refId="1032"/>
                          </be>
                          <be refId="1046" clsId="FilterNode">
                            <l key="dimensionOids" refId="1047" ln="0" eid="DimensionOid"/>
                            <l key="AdHocParamDimensionOids" refId="1048" ln="0" eid="DimensionOid"/>
                            <be key="data" refId="1049" clsId="FilterNodeData">
                              <ref key="filterNode" refId="1046"/>
                              <s key="dim">CAT_$</s>
                              <i key="segmentLevel">0</i>
                              <ref key="segment" refId="56"/>
                              <be key="reportingFormula" refId="1050" clsId="ReportingFormula">
                                <b key="serverFormula">N</b>
                                <b key="formulaRule">N</b>
                                <s key="formula">{9}+{25}*{9}</s>
                              </be>
                              <be key="dictionaryHeader" refId="1051" clsId="MultiDesc">
                                <a key="desc" refId="1052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053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13</cust>
                            <s key="cod"/>
                            <s key="desc"/>
                            <i key="index">1</i>
                            <l key="children" refId="1054" ln="0" eid="Framework.com.tagetik.trees.INode,framework"/>
                            <ref key="parent" refId="1032"/>
                          </be>
                          <be refId="1055" clsId="FilterNode">
                            <l key="dimensionOids" refId="1056" ln="1" eid="DimensionOid">
                              <cust clsId="DimensionOid">4341545F24-45-41444A-24--</cust>
                            </l>
                            <l key="AdHocParamDimensionOids" refId="1057" ln="0" eid="DimensionOid"/>
                            <be key="data" refId="1058" clsId="FilterNodeData">
                              <ref key="filterNode" refId="1055"/>
                              <s key="dim">CAT_$</s>
                              <i key="segmentLevel">0</i>
                              <ref key="segment" refId="66"/>
                              <be key="dictionaryHeader" refId="1059" clsId="MultiDesc">
                                <a key="desc" refId="1060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061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14</cust>
                            <s key="cod"/>
                            <s key="desc"/>
                            <i key="index">2</i>
                            <l key="children" refId="1062" ln="0" eid="Framework.com.tagetik.trees.INode,framework"/>
                            <ref key="parent" refId="1032"/>
                          </be>
                          <be refId="1063" clsId="FilterNode">
                            <l key="dimensionOids" refId="1064" ln="1" eid="DimensionOid">
                              <cust clsId="DimensionOid">4341545F24-45-24414D4F554E54-24--</cust>
                            </l>
                            <l key="AdHocParamDimensionOids" refId="1065" ln="0" eid="DimensionOid"/>
                            <be key="data" refId="1066" clsId="FilterNodeData">
                              <ref key="filterNode" refId="1063"/>
                              <s key="dim">CAT_$</s>
                              <i key="segmentLevel">0</i>
                              <ref key="segment" refId="66"/>
                              <be key="reportingFormula" refId="1067" clsId="ReportingFormula">
                                <b key="serverFormula">N</b>
                                <b key="formulaRule">N</b>
                                <s key="formula">{13}+{14}</s>
                              </be>
                              <be key="dictionaryHeader" refId="1068" clsId="MultiDesc">
                                <a key="desc" refId="1069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1070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15</cust>
                            <s key="cod"/>
                            <s key="desc"/>
                            <i key="index">3</i>
                            <l key="children" refId="1071" ln="0" eid="Framework.com.tagetik.trees.INode,framework"/>
                            <ref key="parent" refId="1032"/>
                          </be>
                          <be refId="1072" clsId="FilterNode">
                            <l key="dimensionOids" refId="1073" ln="1" eid="DimensionOid">
                              <cust clsId="DimensionOid">4341545F24-45-24414D4F554E54-24--</cust>
                            </l>
                            <l key="AdHocParamDimensionOids" refId="1074" ln="0" eid="DimensionOid"/>
                            <be key="data" refId="1075" clsId="FilterNodeData">
                              <ref key="filterNode" refId="1072"/>
                              <s key="dim">CAT_$</s>
                              <i key="segmentLevel">0</i>
                              <ref key="segment" refId="66"/>
                              <be key="dictionaryHeader" refId="1076" clsId="MultiDesc">
                                <a key="desc" refId="1077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078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16</cust>
                            <s key="cod"/>
                            <s key="desc"/>
                            <i key="index">4</i>
                            <l key="children" refId="1079" ln="0" eid="Framework.com.tagetik.trees.INode,framework"/>
                            <ref key="parent" refId="1032"/>
                          </be>
                          <be refId="1080" clsId="FilterNode">
                            <l key="dimensionOids" refId="1081" ln="0" eid="DimensionOid"/>
                            <l key="AdHocParamDimensionOids" refId="1082" ln="0" eid="DimensionOid"/>
                            <be key="data" refId="1083" clsId="FilterNodeData">
                              <ref key="filterNode" refId="1080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084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17</cust>
                            <s key="cod"/>
                            <s key="desc"/>
                            <i key="index">5</i>
                            <l key="children" refId="1085" ln="0" eid="Framework.com.tagetik.trees.INode,framework"/>
                            <ref key="parent" refId="1032"/>
                          </be>
                        </l>
                        <ref key="parent" refId="955"/>
                      </be>
                      <be refId="1086" clsId="FilterNode">
                        <l key="dimensionOids" refId="1087" ln="1" eid="DimensionOid">
                          <cust clsId="DimensionOid">534345-45-323031355350---</cust>
                        </l>
                        <l key="AdHocParamDimensionOids" refId="1088" ln="0" eid="DimensionOid"/>
                        <be key="data" refId="1089" clsId="FilterNodeData">
                          <ref key="filterNode" refId="1086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090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18</cust>
                        <s key="cod"/>
                        <s key="desc"/>
                        <i key="index">3</i>
                        <l key="children" refId="1091" ln="7" eid="Framework.com.tagetik.trees.INode,framework">
                          <be refId="1092" clsId="FilterNode">
                            <l key="dimensionOids" refId="1093" ln="1" eid="DimensionOid">
                              <cust clsId="DimensionOid">4341545F24-45-41444A25-24--</cust>
                            </l>
                            <l key="AdHocParamDimensionOids" refId="1094" ln="0" eid="DimensionOid"/>
                            <be key="data" refId="1095" clsId="FilterNodeData">
                              <ref key="filterNode" refId="1092"/>
                              <s key="dim">CAT_$</s>
                              <i key="segmentLevel">0</i>
                              <ref key="segment" refId="66"/>
                              <be key="dictionaryHeader" refId="1096" clsId="MultiDesc">
                                <a key="desc" refId="1097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098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26</cust>
                            <s key="cod"/>
                            <s key="desc"/>
                            <i key="index">0</i>
                            <l key="children" refId="1099" ln="0" eid="Framework.com.tagetik.trees.INode,framework"/>
                            <ref key="parent" refId="1086"/>
                          </be>
                          <be refId="1100" clsId="FilterNode">
                            <l key="dimensionOids" refId="1101" ln="0" eid="DimensionOid"/>
                            <l key="AdHocParamDimensionOids" refId="1102" ln="0" eid="DimensionOid"/>
                            <be key="data" refId="1103" clsId="FilterNodeData">
                              <ref key="filterNode" refId="1100"/>
                              <s key="dim">CAT_$</s>
                              <i key="segmentLevel">0</i>
                              <ref key="segment" refId="56"/>
                              <be key="reportingFormula" refId="1104" clsId="ReportingFormula">
                                <b key="serverFormula">N</b>
                                <b key="formulaRule">N</b>
                                <s key="formula">{15}+{26}*{15}</s>
                              </be>
                              <be key="dictionaryHeader" refId="1105" clsId="MultiDesc">
                                <a key="desc" refId="1106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10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19</cust>
                            <s key="cod"/>
                            <s key="desc"/>
                            <i key="index">1</i>
                            <l key="children" refId="1108" ln="0" eid="Framework.com.tagetik.trees.INode,framework"/>
                            <ref key="parent" refId="1086"/>
                          </be>
                          <be refId="1109" clsId="FilterNode">
                            <l key="dimensionOids" refId="1110" ln="1" eid="DimensionOid">
                              <cust clsId="DimensionOid">4341545F24-45-41444A-24--</cust>
                            </l>
                            <l key="AdHocParamDimensionOids" refId="1111" ln="0" eid="DimensionOid"/>
                            <be key="data" refId="1112" clsId="FilterNodeData">
                              <ref key="filterNode" refId="1109"/>
                              <s key="dim">CAT_$</s>
                              <i key="segmentLevel">0</i>
                              <ref key="segment" refId="66"/>
                              <be key="dictionaryHeader" refId="1113" clsId="MultiDesc">
                                <a key="desc" refId="1114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115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20</cust>
                            <s key="cod"/>
                            <s key="desc"/>
                            <i key="index">2</i>
                            <l key="children" refId="1116" ln="0" eid="Framework.com.tagetik.trees.INode,framework"/>
                            <ref key="parent" refId="1086"/>
                          </be>
                          <be refId="1117" clsId="FilterNode">
                            <l key="dimensionOids" refId="1118" ln="1" eid="DimensionOid">
                              <cust clsId="DimensionOid">4341545F24-45-24414D4F554E54-24--</cust>
                            </l>
                            <l key="AdHocParamDimensionOids" refId="1119" ln="0" eid="DimensionOid"/>
                            <be key="data" refId="1120" clsId="FilterNodeData">
                              <ref key="filterNode" refId="1117"/>
                              <s key="dim">CAT_$</s>
                              <i key="segmentLevel">0</i>
                              <ref key="segment" refId="66"/>
                              <be key="reportingFormula" refId="1121" clsId="ReportingFormula">
                                <b key="serverFormula">N</b>
                                <b key="formulaRule">N</b>
                                <s key="formula">{19}+{20}</s>
                              </be>
                              <be key="dictionaryHeader" refId="1122" clsId="MultiDesc">
                                <a key="desc" refId="1123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1124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21</cust>
                            <s key="cod"/>
                            <s key="desc"/>
                            <i key="index">3</i>
                            <l key="children" refId="1125" ln="0" eid="Framework.com.tagetik.trees.INode,framework"/>
                            <ref key="parent" refId="1086"/>
                          </be>
                          <be refId="1126" clsId="FilterNode">
                            <l key="dimensionOids" refId="1127" ln="1" eid="DimensionOid">
                              <cust clsId="DimensionOid">4341545F24-45-24414D4F554E54-24--</cust>
                            </l>
                            <l key="AdHocParamDimensionOids" refId="1128" ln="0" eid="DimensionOid"/>
                            <be key="data" refId="1129" clsId="FilterNodeData">
                              <ref key="filterNode" refId="1126"/>
                              <s key="dim">CAT_$</s>
                              <i key="segmentLevel">0</i>
                              <ref key="segment" refId="66"/>
                              <be key="dictionaryHeader" refId="1130" clsId="MultiDesc">
                                <a key="desc" refId="1131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132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22</cust>
                            <s key="cod"/>
                            <s key="desc"/>
                            <i key="index">4</i>
                            <l key="children" refId="1133" ln="0" eid="Framework.com.tagetik.trees.INode,framework"/>
                            <ref key="parent" refId="1086"/>
                          </be>
                          <be refId="1134" clsId="FilterNode">
                            <l key="dimensionOids" refId="1135" ln="0" eid="DimensionOid"/>
                            <l key="AdHocParamDimensionOids" refId="1136" ln="0" eid="DimensionOid"/>
                            <be key="data" refId="1137" clsId="FilterNodeData">
                              <ref key="filterNode" refId="1134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138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23</cust>
                            <s key="cod"/>
                            <s key="desc"/>
                            <i key="index">5</i>
                            <l key="children" refId="1139" ln="0" eid="Framework.com.tagetik.trees.INode,framework"/>
                            <ref key="parent" refId="1086"/>
                          </be>
                          <be refId="1140" clsId="FilterNode">
                            <l key="dimensionOids" refId="1141" ln="0" eid="DimensionOid"/>
                            <l key="AdHocParamDimensionOids" refId="1142" ln="0" eid="DimensionOid"/>
                            <be key="data" refId="1143" clsId="FilterNodeData">
                              <ref key="filterNode" refId="1140"/>
                              <s key="dim">CAT_$</s>
                              <i key="segmentLevel">0</i>
                              <ref key="segment" refId="56"/>
                              <be key="reportingFormula" refId="1144" clsId="ReportingFormula">
                                <b key="serverFormula">N</b>
                                <b key="formulaRule">N</b>
                                <s key="formula">{9}+{15}+{21}</s>
                              </be>
                              <be key="dictionaryHeader" refId="1145" clsId="MultiDesc">
                                <a key="desc" refId="1146" ln="4" eid="SYS_STR">
                                  <s>TOTAL PLAN</s>
                                  <s>TOTAL PLAN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14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24</cust>
                            <s key="cod"/>
                            <s key="desc"/>
                            <i key="index">6</i>
                            <l key="children" refId="1148" ln="0" eid="Framework.com.tagetik.trees.INode,framework"/>
                            <ref key="parent" refId="1086"/>
                          </be>
                        </l>
                        <ref key="parent" refId="955"/>
                      </be>
                    </l>
                  </be>
                  <be key="matrixFilters" refId="1149" clsId="FilterNode">
                    <l key="dimensionOids" refId="1150" ln="0" eid="DimensionOid"/>
                    <l key="AdHocParamDimensionOids" refId="1151" ln="0" eid="DimensionOid"/>
                    <be key="data" refId="1152" clsId="FilterNodeData">
                      <ref key="filterNode" refId="1149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Matrix</s>
                    <i key="index">0</i>
                    <l key="children" refId="1153" ln="1" eid="Framework.com.tagetik.trees.INode,framework">
                      <be refId="1154" clsId="FilterNode">
                        <l key="dimensionOids" refId="1155" ln="1" eid="DimensionOid">
                          <cust clsId="DimensionOid">544950-45-5449505F4F---</cust>
                        </l>
                        <l key="AdHocParamDimensionOids" refId="1156" ln="0" eid="DimensionOid"/>
                        <be key="data" refId="1157" clsId="FilterNodeData">
                          <ref key="filterNode" refId="1154"/>
                          <s key="dim">TIP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158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1159" ln="1" eid="Framework.com.tagetik.trees.INode,framework">
                          <be refId="1160" clsId="FilterNode">
                            <l key="dimensionOids" refId="1161" ln="1" eid="DimensionOid">
                              <cust clsId="DimensionOid">504552-45-3132---</cust>
                            </l>
                            <l key="AdHocParamDimensionOids" refId="1162" ln="0" eid="DimensionOid"/>
                            <be key="data" refId="1163" clsId="FilterNodeData">
                              <ref key="filterNode" refId="1160"/>
                              <s key="dim">PER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164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7</cust>
                            <s key="cod"/>
                            <s key="desc"/>
                            <i key="index">0</i>
                            <l key="children" refId="1165" ln="1" eid="Framework.com.tagetik.trees.INode,framework">
                              <be refId="1166" clsId="FilterNode">
                                <l key="dimensionOids" refId="1167" ln="1" eid="DimensionOid">
                                  <cust clsId="DimensionOid">4445535433-45-473031---</cust>
                                </l>
                                <l key="AdHocParamDimensionOids" refId="1168" ln="0" eid="DimensionOid"/>
                                <be key="data" refId="1169" clsId="FilterNodeData">
                                  <ref key="filterNode" refId="1166"/>
                                  <s key="dim">DEST3</s>
                                  <i key="segmentLevel">0</i>
                                  <ref key="segment" refId="66"/>
                                  <b key="placeHolder">N</b>
                                  <ref key="weight" refId="57"/>
                                  <ref key="change" refId="67"/>
                                  <ref key="dataType" refId="59"/>
                                  <b key="prevailingDataType">N</b>
                                  <ref key="editability" refId="60"/>
                                  <b key="signChange">N</b>
                                  <b key="nativeSignChange">N</b>
                                  <l key="nav" refId="1170" ln="0" eid="ScenarioModifierValue"/>
                                  <i key="sco">0</i>
                                  <b key="applyFiltersForForcedScenarioPeriodoMap">N</b>
                                  <b key="lineSplit">N</b>
                                  <s key="adHocStyleSheetId"/>
                                  <b key="addRCRow">N</b>
                                  <b key="complementary">N</b>
                                  <b key="breakLevelSubtotal">N</b>
                                </be>
                                <cust key="id" clsId="FilterOid">12</cust>
                                <s key="cod"/>
                                <s key="desc"/>
                                <i key="index">0</i>
                                <l key="children" refId="1171" ln="1" eid="Framework.com.tagetik.trees.INode,framework">
                                  <be refId="1172" clsId="FilterNode">
                                    <l key="dimensionOids" refId="1173" ln="1" eid="DimensionOid">
                                      <cust clsId="DimensionOid">4445535431-45-473031---</cust>
                                    </l>
                                    <l key="AdHocParamDimensionOids" refId="1174" ln="0" eid="DimensionOid"/>
                                    <be key="data" refId="1175" clsId="FilterNodeData">
                                      <ref key="filterNode" refId="1172"/>
                                      <s key="dim">DEST1</s>
                                      <i key="segmentLevel">0</i>
                                      <ref key="segment" refId="66"/>
                                      <b key="placeHolder">N</b>
                                      <ref key="weight" refId="57"/>
                                      <ref key="change" refId="67"/>
                                      <ref key="dataType" refId="59"/>
                                      <b key="prevailingDataType">N</b>
                                      <ref key="editability" refId="60"/>
                                      <b key="signChange">N</b>
                                      <b key="nativeSignChange">N</b>
                                      <l key="nav" refId="1176" ln="0" eid="ScenarioModifierValue"/>
                                      <i key="sco">0</i>
                                      <b key="applyFiltersForForcedScenarioPeriodoMap">N</b>
                                      <b key="lineSplit">N</b>
                                      <s key="adHocStyleSheetId"/>
                                      <b key="addRCRow">N</b>
                                      <b key="complementary">N</b>
                                      <b key="breakLevelSubtotal">N</b>
                                    </be>
                                    <cust key="id" clsId="FilterOid">20</cust>
                                    <s key="cod"/>
                                    <s key="desc"/>
                                    <i key="index">0</i>
                                    <l key="children" refId="1177" ln="0" eid="Framework.com.tagetik.trees.INode,framework"/>
                                    <ref key="parent" refId="1166"/>
                                  </be>
                                </l>
                                <ref key="parent" refId="1160"/>
                              </be>
                            </l>
                            <ref key="parent" refId="1154"/>
                          </be>
                        </l>
                        <ref key="parent" refId="1149"/>
                      </be>
                    </l>
                  </be>
                  <be key="rowHeaders" refId="1178" clsId="ReportingHeaders">
                    <m key="headers" refId="1179" keid="SYS_PR_I" veid="System.Collections.IList">
                      <key>
                        <i>-1</i>
                      </key>
                      <val>
                        <l refId="1180" ln="1">
                          <s>$Account.desc</s>
                        </l>
                      </val>
                    </m>
                    <m key="headersDims" refId="1181" keid="SYS_PR_I" veid="SYS_STR">
                      <key>
                        <i>-1</i>
                      </key>
                      <val>
                        <s>VOC</s>
                      </val>
                    </m>
                  </be>
                  <be key="columnHeaders" refId="1182" clsId="ReportingHeaders">
                    <m key="headers" refId="1183" keid="SYS_PR_I" veid="System.Collections.IList">
                      <key>
                        <i>-2</i>
                      </key>
                      <val>
                        <l refId="1184" ln="1">
                          <s>$Scenario.desc</s>
                        </l>
                      </val>
                      <key>
                        <i>-1</i>
                      </key>
                      <val>
                        <l refId="1185" ln="1">
                          <s>$Category(HIERARCHY("$")).desc</s>
                        </l>
                      </val>
                    </m>
                    <m key="headersDims" refId="1186" keid="SYS_PR_I" veid="SYS_STR">
                      <key>
                        <i>-2</i>
                      </key>
                      <val>
                        <s>SCE</s>
                      </val>
                      <key>
                        <i>-1</i>
                      </key>
                      <val>
                        <s>CAT_$</s>
                      </val>
                    </m>
                  </be>
                  <ref key="styleType" refId="296"/>
                  <b key="subtotalOnTop">N</b>
                  <b key="leavesFirst">N</b>
                  <b key="groupSubtotal">N</b>
                  <b key="replaceWithPlaceholder">S</b>
                  <b key="onlyFirstHeader">S</b>
                  <b key="allowRangeBreak">N</b>
                  <b key="showZeros">N</b>
                  <i key="maxRows">0</i>
                  <ref key="rowsExpansionMode" refId="297"/>
                  <i key="maxCols">0</i>
                  <ref key="colsExpansionMode" refId="297"/>
                  <e key="columnsAutofitMode" refId="1187" id="ColumnsAutofitMode">2</e>
                  <b key="useForcedBoundDims">N</b>
                  <ref key="disableHints" refId="299"/>
                  <ref key="tipoAllineamentoLordiIC" refId="300"/>
                  <set key="forcedDimensions" refId="1188" ln="0" eid="SYS_STR"/>
                  <b key="bindOriginalAmountOnSave">N</b>
                  <b key="showLink">N</b>
                  <i key="index">3</i>
                  <b key="excludeValuatingSheetsWithZeroValues">N</b>
                  <m key="addictionalStyleSheets" refId="1189" keid="SYS_STR" veid="StyleSheet"/>
                  <b key="allowOpenNewElements">N</b>
                  <s key="forcedBreakBackType">X</s>
                  <s key="forcedBreakBackRefLeaf">X</s>
                  <b key="autoOpenNewElements">N</b>
                  <b key="askNumRows">N</b>
                  <set key="forcedContentCells" refId="1190" ln="2" eid="MatrixCellLeafOids">
                    <be refId="1191" clsId="MatrixCellLeafOids">
                      <cust key="row" clsId="FilterOid">14</cust>
                      <cust key="col" clsId="FilterOid">6</cust>
                    </be>
                    <be refId="1192" clsId="MatrixCellLeafOids">
                      <cust key="row" clsId="FilterOid">14</cust>
                      <cust key="col" clsId="FilterOid">25</cust>
                    </be>
                  </set>
                  <m key="forcedEditModes" refId="1193" keid="MatrixCellLeafOids" veid="SYS_STR"/>
                  <b key="UseTxlDeFormEditor">N</b>
                </be>
              </val>
              <key>
                <s>HR EXPENSES copy00</s>
              </key>
              <val>
                <be refId="1194" clsId="MatrixPositionBlockVO">
                  <s key="positionID">HR EXPENSES copy00</s>
                  <be key="rows" refId="1195" clsId="FilterNode">
                    <l key="dimensionOids" refId="1196" ln="0" eid="DimensionOid"/>
                    <l key="AdHocParamDimensionOids" refId="1197" ln="0" eid="DimensionOid"/>
                    <be key="data" refId="1198" clsId="FilterNodeData">
                      <ref key="filterNode" refId="1195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Rows</s>
                    <i key="index">0</i>
                    <l key="children" refId="1199" ln="5" eid="Framework.com.tagetik.trees.INode,framework">
                      <be refId="1200" clsId="FilterNode">
                        <l key="dimensionOids" refId="1201" ln="1" eid="DimensionOid">
                          <cust clsId="DimensionOid">564F435F3230-4E-3030324131---</cust>
                        </l>
                        <l key="AdHocParamDimensionOids" refId="1202" ln="0" eid="DimensionOid"/>
                        <be key="data" refId="1203" clsId="FilterNodeData">
                          <ref key="filterNode" refId="1200"/>
                          <s key="dim">VOC_20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204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51</cust>
                        <s key="cod"/>
                        <s key="desc"/>
                        <i key="index">0</i>
                        <l key="children" refId="1205" ln="0" eid="Framework.com.tagetik.trees.INode,framework"/>
                        <ref key="parent" refId="1195"/>
                      </be>
                      <be refId="1206" clsId="FilterNode">
                        <l key="dimensionOids" refId="1207" ln="1" eid="DimensionOid">
                          <cust clsId="DimensionOid">564F435F3230-4E-3030324132---</cust>
                        </l>
                        <l key="AdHocParamDimensionOids" refId="1208" ln="0" eid="DimensionOid"/>
                        <be key="data" refId="1209" clsId="FilterNodeData">
                          <ref key="filterNode" refId="1206"/>
                          <s key="dim">VOC_20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210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52</cust>
                        <s key="cod"/>
                        <s key="desc"/>
                        <i key="index">1</i>
                        <l key="children" refId="1211" ln="0" eid="Framework.com.tagetik.trees.INode,framework"/>
                        <ref key="parent" refId="1195"/>
                      </be>
                      <be refId="1212" clsId="FilterNode">
                        <l key="dimensionOids" refId="1213" ln="1" eid="DimensionOid">
                          <cust clsId="DimensionOid">564F435F3230-4E-3030324133---</cust>
                        </l>
                        <l key="AdHocParamDimensionOids" refId="1214" ln="0" eid="DimensionOid"/>
                        <be key="data" refId="1215" clsId="FilterNodeData">
                          <ref key="filterNode" refId="1212"/>
                          <s key="dim">VOC_20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216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53</cust>
                        <s key="cod"/>
                        <s key="desc"/>
                        <i key="index">2</i>
                        <l key="children" refId="1217" ln="0" eid="Framework.com.tagetik.trees.INode,framework"/>
                        <ref key="parent" refId="1195"/>
                      </be>
                      <be refId="1218" clsId="FilterNode">
                        <l key="dimensionOids" refId="1219" ln="1" eid="DimensionOid">
                          <cust clsId="DimensionOid">564F435F3230-4E-3030324134---</cust>
                        </l>
                        <l key="AdHocParamDimensionOids" refId="1220" ln="0" eid="DimensionOid"/>
                        <be key="data" refId="1221" clsId="FilterNodeData">
                          <ref key="filterNode" refId="1218"/>
                          <s key="dim">VOC_20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222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54</cust>
                        <s key="cod"/>
                        <s key="desc"/>
                        <i key="index">3</i>
                        <l key="children" refId="1223" ln="0" eid="Framework.com.tagetik.trees.INode,framework"/>
                        <ref key="parent" refId="1195"/>
                      </be>
                      <be refId="1224" clsId="FilterNode">
                        <l key="dimensionOids" refId="1225" ln="0" eid="DimensionOid"/>
                        <l key="AdHocParamDimensionOids" refId="1226" ln="0" eid="DimensionOid"/>
                        <be key="data" refId="1227" clsId="FilterNodeData">
                          <ref key="filterNode" refId="1224"/>
                          <s key="dim">VOC_20</s>
                          <i key="segmentLevel">0</i>
                          <ref key="segment" refId="56"/>
                          <be key="reportingFormula" refId="1228" clsId="ReportingFormula">
                            <b key="serverFormula">N</b>
                            <b key="formulaRule">N</b>
                            <s key="formula">sum({51}:{54})</s>
                          </be>
                          <be key="dictionaryHeader" refId="1229" clsId="MultiDesc">
                            <a key="desc" refId="1230" ln="4" eid="SYS_STR">
                              <s>HR Expenses</s>
                              <s>HR Expenses</s>
                              <s/>
                              <nl/>
                            </a>
                          </be>
                          <b key="placeHolder">S</b>
                          <ref key="weight" refId="57"/>
                          <ref key="change" refId="58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231" ln="0" eid="ScenarioModifierValue"/>
                          <i key="sco">0</i>
                          <b key="applyFiltersForForcedScenarioPeriodoMap">N</b>
                          <b key="lineSplit">N</b>
                          <b key="addRCRow">N</b>
                          <b key="complementary">N</b>
                          <b key="breakLevelSubtotal">N</b>
                        </be>
                        <cust key="id" clsId="FilterOid">55</cust>
                        <s key="cod"/>
                        <s key="desc"/>
                        <i key="index">4</i>
                        <l key="children" refId="1232" ln="0" eid="Framework.com.tagetik.trees.INode,framework"/>
                        <ref key="parent" refId="1195"/>
                      </be>
                    </l>
                  </be>
                  <be key="columns" refId="1233" clsId="FilterNode">
                    <l key="dimensionOids" refId="1234" ln="0" eid="DimensionOid"/>
                    <l key="AdHocParamDimensionOids" refId="1235" ln="0" eid="DimensionOid"/>
                    <be key="data" refId="1236" clsId="FilterNodeData">
                      <ref key="filterNode" refId="1233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Columns</s>
                    <i key="index">0</i>
                    <l key="children" refId="1237" ln="4" eid="Framework.com.tagetik.trees.INode,framework">
                      <be refId="1238" clsId="FilterNode">
                        <l key="dimensionOids" refId="1239" ln="1" eid="DimensionOid">
                          <cust clsId="DimensionOid">534345-45-32303132414354---</cust>
                        </l>
                        <l key="AdHocParamDimensionOids" refId="1240" ln="0" eid="DimensionOid"/>
                        <be key="data" refId="1241" clsId="FilterNodeData">
                          <ref key="filterNode" refId="1238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242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1243" ln="2" eid="Framework.com.tagetik.trees.INode,framework">
                          <be refId="1244" clsId="FilterNode">
                            <l key="dimensionOids" refId="1245" ln="1" eid="DimensionOid">
                              <cust clsId="DimensionOid">4341545F24-45-24414D4F554E54-24--</cust>
                            </l>
                            <l key="AdHocParamDimensionOids" refId="1246" ln="0" eid="DimensionOid"/>
                            <be key="data" refId="1247" clsId="FilterNodeData">
                              <ref key="filterNode" refId="1244"/>
                              <s key="dim">CAT_$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248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3</cust>
                            <s key="cod"/>
                            <s key="desc"/>
                            <i key="index">0</i>
                            <l key="children" refId="1249" ln="0" eid="Framework.com.tagetik.trees.INode,framework"/>
                            <ref key="parent" refId="1238"/>
                          </be>
                          <be refId="1250" clsId="FilterNode">
                            <l key="dimensionOids" refId="1251" ln="0" eid="DimensionOid"/>
                            <l key="AdHocParamDimensionOids" refId="1252" ln="0" eid="DimensionOid"/>
                            <be key="data" refId="1253" clsId="FilterNodeData">
                              <ref key="filterNode" refId="1250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254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4</cust>
                            <s key="cod"/>
                            <s key="desc"/>
                            <i key="index">1</i>
                            <l key="children" refId="1255" ln="0" eid="Framework.com.tagetik.trees.INode,framework"/>
                            <ref key="parent" refId="1238"/>
                          </be>
                        </l>
                        <ref key="parent" refId="1233"/>
                      </be>
                      <be refId="1256" clsId="FilterNode">
                        <l key="dimensionOids" refId="1257" ln="1" eid="DimensionOid">
                          <cust clsId="DimensionOid">534345-45-323031335350---</cust>
                        </l>
                        <l key="AdHocParamDimensionOids" refId="1258" ln="0" eid="DimensionOid"/>
                        <be key="data" refId="1259" clsId="FilterNodeData">
                          <ref key="filterNode" refId="1256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260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5</cust>
                        <s key="cod"/>
                        <s key="desc"/>
                        <i key="index">1</i>
                        <l key="children" refId="1261" ln="6" eid="Framework.com.tagetik.trees.INode,framework">
                          <be refId="1262" clsId="FilterNode">
                            <l key="dimensionOids" refId="1263" ln="1" eid="DimensionOid">
                              <cust clsId="DimensionOid">4341545F24-45-41444A25-24--</cust>
                            </l>
                            <l key="AdHocParamDimensionOids" refId="1264" ln="0" eid="DimensionOid"/>
                            <be key="data" refId="1265" clsId="FilterNodeData">
                              <ref key="filterNode" refId="1262"/>
                              <s key="dim">CAT_$</s>
                              <i key="segmentLevel">0</i>
                              <ref key="segment" refId="66"/>
                              <be key="dictionaryHeader" refId="1266" clsId="MultiDesc">
                                <a key="desc" refId="1267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268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>1</s>
                              <b key="addRCRow">N</b>
                              <b key="complementary">N</b>
                              <b key="breakLevelSubtotal">N</b>
                            </be>
                            <cust key="id" clsId="FilterOid">6</cust>
                            <s key="cod"/>
                            <s key="desc"/>
                            <i key="index">0</i>
                            <l key="children" refId="1269" ln="0" eid="Framework.com.tagetik.trees.INode,framework"/>
                            <ref key="parent" refId="1256"/>
                          </be>
                          <be refId="1270" clsId="FilterNode">
                            <l key="dimensionOids" refId="1271" ln="0" eid="DimensionOid"/>
                            <l key="AdHocParamDimensionOids" refId="1272" ln="0" eid="DimensionOid"/>
                            <be key="data" refId="1273" clsId="FilterNodeData">
                              <ref key="filterNode" refId="1270"/>
                              <s key="dim">CAT_$</s>
                              <i key="segmentLevel">0</i>
                              <ref key="segment" refId="56"/>
                              <be key="reportingFormula" refId="1274" clsId="ReportingFormula">
                                <b key="serverFormula">N</b>
                                <b key="formulaRule">N</b>
                                <s key="formula">{3}+{6}*{3}</s>
                              </be>
                              <be key="dictionaryHeader" refId="1275" clsId="MultiDesc">
                                <a key="desc" refId="1276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277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7</cust>
                            <s key="cod"/>
                            <s key="desc"/>
                            <i key="index">1</i>
                            <l key="children" refId="1278" ln="0" eid="Framework.com.tagetik.trees.INode,framework"/>
                            <ref key="parent" refId="1256"/>
                          </be>
                          <be refId="1279" clsId="FilterNode">
                            <l key="dimensionOids" refId="1280" ln="1" eid="DimensionOid">
                              <cust clsId="DimensionOid">4341545F24-45-41444A-24--</cust>
                            </l>
                            <l key="AdHocParamDimensionOids" refId="1281" ln="0" eid="DimensionOid"/>
                            <be key="data" refId="1282" clsId="FilterNodeData">
                              <ref key="filterNode" refId="1279"/>
                              <s key="dim">CAT_$</s>
                              <i key="segmentLevel">0</i>
                              <ref key="segment" refId="66"/>
                              <be key="dictionaryHeader" refId="1283" clsId="MultiDesc">
                                <a key="desc" refId="1284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285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8</cust>
                            <s key="cod"/>
                            <s key="desc"/>
                            <i key="index">2</i>
                            <l key="children" refId="1286" ln="0" eid="Framework.com.tagetik.trees.INode,framework"/>
                            <ref key="parent" refId="1256"/>
                          </be>
                          <be refId="1287" clsId="FilterNode">
                            <l key="dimensionOids" refId="1288" ln="1" eid="DimensionOid">
                              <cust clsId="DimensionOid">4341545F24-45-24414D4F554E54-24--</cust>
                            </l>
                            <l key="AdHocParamDimensionOids" refId="1289" ln="0" eid="DimensionOid"/>
                            <be key="data" refId="1290" clsId="FilterNodeData">
                              <ref key="filterNode" refId="1287"/>
                              <s key="dim">CAT_$</s>
                              <i key="segmentLevel">0</i>
                              <ref key="segment" refId="66"/>
                              <be key="reportingFormula" refId="1291" clsId="ReportingFormula">
                                <b key="serverFormula">N</b>
                                <b key="formulaRule">N</b>
                                <s key="formula">{7}+{8}</s>
                              </be>
                              <be key="dictionaryHeader" refId="1292" clsId="MultiDesc">
                                <a key="desc" refId="1293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1294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9</cust>
                            <s key="cod"/>
                            <s key="desc"/>
                            <i key="index">3</i>
                            <l key="children" refId="1295" ln="0" eid="Framework.com.tagetik.trees.INode,framework"/>
                            <ref key="parent" refId="1256"/>
                          </be>
                          <be refId="1296" clsId="FilterNode">
                            <l key="dimensionOids" refId="1297" ln="1" eid="DimensionOid">
                              <cust clsId="DimensionOid">4341545F24-45-24414D4F554E54-24--</cust>
                            </l>
                            <l key="AdHocParamDimensionOids" refId="1298" ln="0" eid="DimensionOid"/>
                            <be key="data" refId="1299" clsId="FilterNodeData">
                              <ref key="filterNode" refId="1296"/>
                              <s key="dim">CAT_$</s>
                              <i key="segmentLevel">0</i>
                              <ref key="segment" refId="66"/>
                              <be key="dictionaryHeader" refId="1300" clsId="MultiDesc">
                                <a key="desc" refId="1301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302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10</cust>
                            <s key="cod"/>
                            <s key="desc"/>
                            <i key="index">4</i>
                            <l key="children" refId="1303" ln="0" eid="Framework.com.tagetik.trees.INode,framework"/>
                            <ref key="parent" refId="1256"/>
                          </be>
                          <be refId="1304" clsId="FilterNode">
                            <l key="dimensionOids" refId="1305" ln="0" eid="DimensionOid"/>
                            <l key="AdHocParamDimensionOids" refId="1306" ln="0" eid="DimensionOid"/>
                            <be key="data" refId="1307" clsId="FilterNodeData">
                              <ref key="filterNode" refId="1304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308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11</cust>
                            <s key="cod"/>
                            <s key="desc"/>
                            <i key="index">5</i>
                            <l key="children" refId="1309" ln="0" eid="Framework.com.tagetik.trees.INode,framework"/>
                            <ref key="parent" refId="1256"/>
                          </be>
                        </l>
                        <ref key="parent" refId="1233"/>
                      </be>
                      <be refId="1310" clsId="FilterNode">
                        <l key="dimensionOids" refId="1311" ln="1" eid="DimensionOid">
                          <cust clsId="DimensionOid">534345-45-323031345350---</cust>
                        </l>
                        <l key="AdHocParamDimensionOids" refId="1312" ln="0" eid="DimensionOid"/>
                        <be key="data" refId="1313" clsId="FilterNodeData">
                          <ref key="filterNode" refId="1310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314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12</cust>
                        <s key="cod"/>
                        <s key="desc"/>
                        <i key="index">2</i>
                        <l key="children" refId="1315" ln="6" eid="Framework.com.tagetik.trees.INode,framework">
                          <be refId="1316" clsId="FilterNode">
                            <l key="dimensionOids" refId="1317" ln="1" eid="DimensionOid">
                              <cust clsId="DimensionOid">4341545F24-45-41444A25-24--</cust>
                            </l>
                            <l key="AdHocParamDimensionOids" refId="1318" ln="0" eid="DimensionOid"/>
                            <be key="data" refId="1319" clsId="FilterNodeData">
                              <ref key="filterNode" refId="1316"/>
                              <s key="dim">CAT_$</s>
                              <i key="segmentLevel">0</i>
                              <ref key="segment" refId="66"/>
                              <be key="dictionaryHeader" refId="1320" clsId="MultiDesc">
                                <a key="desc" refId="1321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322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25</cust>
                            <s key="cod"/>
                            <s key="desc"/>
                            <i key="index">0</i>
                            <l key="children" refId="1323" ln="0" eid="Framework.com.tagetik.trees.INode,framework"/>
                            <ref key="parent" refId="1310"/>
                          </be>
                          <be refId="1324" clsId="FilterNode">
                            <l key="dimensionOids" refId="1325" ln="0" eid="DimensionOid"/>
                            <l key="AdHocParamDimensionOids" refId="1326" ln="0" eid="DimensionOid"/>
                            <be key="data" refId="1327" clsId="FilterNodeData">
                              <ref key="filterNode" refId="1324"/>
                              <s key="dim">CAT_$</s>
                              <i key="segmentLevel">0</i>
                              <ref key="segment" refId="56"/>
                              <be key="reportingFormula" refId="1328" clsId="ReportingFormula">
                                <b key="serverFormula">N</b>
                                <b key="formulaRule">N</b>
                                <s key="formula">{9}+{25}*{9}</s>
                              </be>
                              <be key="dictionaryHeader" refId="1329" clsId="MultiDesc">
                                <a key="desc" refId="1330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331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13</cust>
                            <s key="cod"/>
                            <s key="desc"/>
                            <i key="index">1</i>
                            <l key="children" refId="1332" ln="0" eid="Framework.com.tagetik.trees.INode,framework"/>
                            <ref key="parent" refId="1310"/>
                          </be>
                          <be refId="1333" clsId="FilterNode">
                            <l key="dimensionOids" refId="1334" ln="1" eid="DimensionOid">
                              <cust clsId="DimensionOid">4341545F24-45-41444A-24--</cust>
                            </l>
                            <l key="AdHocParamDimensionOids" refId="1335" ln="0" eid="DimensionOid"/>
                            <be key="data" refId="1336" clsId="FilterNodeData">
                              <ref key="filterNode" refId="1333"/>
                              <s key="dim">CAT_$</s>
                              <i key="segmentLevel">0</i>
                              <ref key="segment" refId="66"/>
                              <be key="dictionaryHeader" refId="1337" clsId="MultiDesc">
                                <a key="desc" refId="1338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339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14</cust>
                            <s key="cod"/>
                            <s key="desc"/>
                            <i key="index">2</i>
                            <l key="children" refId="1340" ln="0" eid="Framework.com.tagetik.trees.INode,framework"/>
                            <ref key="parent" refId="1310"/>
                          </be>
                          <be refId="1341" clsId="FilterNode">
                            <l key="dimensionOids" refId="1342" ln="1" eid="DimensionOid">
                              <cust clsId="DimensionOid">4341545F24-45-24414D4F554E54-24--</cust>
                            </l>
                            <l key="AdHocParamDimensionOids" refId="1343" ln="0" eid="DimensionOid"/>
                            <be key="data" refId="1344" clsId="FilterNodeData">
                              <ref key="filterNode" refId="1341"/>
                              <s key="dim">CAT_$</s>
                              <i key="segmentLevel">0</i>
                              <ref key="segment" refId="66"/>
                              <be key="reportingFormula" refId="1345" clsId="ReportingFormula">
                                <b key="serverFormula">N</b>
                                <b key="formulaRule">N</b>
                                <s key="formula">{13}+{14}</s>
                              </be>
                              <be key="dictionaryHeader" refId="1346" clsId="MultiDesc">
                                <a key="desc" refId="1347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1348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15</cust>
                            <s key="cod"/>
                            <s key="desc"/>
                            <i key="index">3</i>
                            <l key="children" refId="1349" ln="0" eid="Framework.com.tagetik.trees.INode,framework"/>
                            <ref key="parent" refId="1310"/>
                          </be>
                          <be refId="1350" clsId="FilterNode">
                            <l key="dimensionOids" refId="1351" ln="1" eid="DimensionOid">
                              <cust clsId="DimensionOid">4341545F24-45-24414D4F554E54-24--</cust>
                            </l>
                            <l key="AdHocParamDimensionOids" refId="1352" ln="0" eid="DimensionOid"/>
                            <be key="data" refId="1353" clsId="FilterNodeData">
                              <ref key="filterNode" refId="1350"/>
                              <s key="dim">CAT_$</s>
                              <i key="segmentLevel">0</i>
                              <ref key="segment" refId="66"/>
                              <be key="dictionaryHeader" refId="1354" clsId="MultiDesc">
                                <a key="desc" refId="1355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356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16</cust>
                            <s key="cod"/>
                            <s key="desc"/>
                            <i key="index">4</i>
                            <l key="children" refId="1357" ln="0" eid="Framework.com.tagetik.trees.INode,framework"/>
                            <ref key="parent" refId="1310"/>
                          </be>
                          <be refId="1358" clsId="FilterNode">
                            <l key="dimensionOids" refId="1359" ln="0" eid="DimensionOid"/>
                            <l key="AdHocParamDimensionOids" refId="1360" ln="0" eid="DimensionOid"/>
                            <be key="data" refId="1361" clsId="FilterNodeData">
                              <ref key="filterNode" refId="1358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362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17</cust>
                            <s key="cod"/>
                            <s key="desc"/>
                            <i key="index">5</i>
                            <l key="children" refId="1363" ln="0" eid="Framework.com.tagetik.trees.INode,framework"/>
                            <ref key="parent" refId="1310"/>
                          </be>
                        </l>
                        <ref key="parent" refId="1233"/>
                      </be>
                      <be refId="1364" clsId="FilterNode">
                        <l key="dimensionOids" refId="1365" ln="1" eid="DimensionOid">
                          <cust clsId="DimensionOid">534345-45-323031355350---</cust>
                        </l>
                        <l key="AdHocParamDimensionOids" refId="1366" ln="0" eid="DimensionOid"/>
                        <be key="data" refId="1367" clsId="FilterNodeData">
                          <ref key="filterNode" refId="1364"/>
                          <s key="dim">SCE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368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18</cust>
                        <s key="cod"/>
                        <s key="desc"/>
                        <i key="index">3</i>
                        <l key="children" refId="1369" ln="7" eid="Framework.com.tagetik.trees.INode,framework">
                          <be refId="1370" clsId="FilterNode">
                            <l key="dimensionOids" refId="1371" ln="1" eid="DimensionOid">
                              <cust clsId="DimensionOid">4341545F24-45-41444A25-24--</cust>
                            </l>
                            <l key="AdHocParamDimensionOids" refId="1372" ln="0" eid="DimensionOid"/>
                            <be key="data" refId="1373" clsId="FilterNodeData">
                              <ref key="filterNode" refId="1370"/>
                              <s key="dim">CAT_$</s>
                              <i key="segmentLevel">0</i>
                              <ref key="segment" refId="66"/>
                              <be key="dictionaryHeader" refId="1374" clsId="MultiDesc">
                                <a key="desc" refId="1375" ln="4" eid="SYS_STR">
                                  <s>Var. %</s>
                                  <s>Var. %</s>
                                  <s/>
                                  <s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376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26</cust>
                            <s key="cod"/>
                            <s key="desc"/>
                            <i key="index">0</i>
                            <l key="children" refId="1377" ln="0" eid="Framework.com.tagetik.trees.INode,framework"/>
                            <ref key="parent" refId="1364"/>
                          </be>
                          <be refId="1378" clsId="FilterNode">
                            <l key="dimensionOids" refId="1379" ln="0" eid="DimensionOid"/>
                            <l key="AdHocParamDimensionOids" refId="1380" ln="0" eid="DimensionOid"/>
                            <be key="data" refId="1381" clsId="FilterNodeData">
                              <ref key="filterNode" refId="1378"/>
                              <s key="dim">CAT_$</s>
                              <i key="segmentLevel">0</i>
                              <ref key="segment" refId="56"/>
                              <be key="reportingFormula" refId="1382" clsId="ReportingFormula">
                                <b key="serverFormula">N</b>
                                <b key="formulaRule">N</b>
                                <s key="formula">{15}+{26}*{15}</s>
                              </be>
                              <be key="dictionaryHeader" refId="1383" clsId="MultiDesc">
                                <a key="desc" refId="1384" ln="4" eid="SYS_STR">
                                  <s>Indexed</s>
                                  <s>Indexed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385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19</cust>
                            <s key="cod"/>
                            <s key="desc"/>
                            <i key="index">1</i>
                            <l key="children" refId="1386" ln="0" eid="Framework.com.tagetik.trees.INode,framework"/>
                            <ref key="parent" refId="1364"/>
                          </be>
                          <be refId="1387" clsId="FilterNode">
                            <l key="dimensionOids" refId="1388" ln="1" eid="DimensionOid">
                              <cust clsId="DimensionOid">4341545F24-45-41444A-24--</cust>
                            </l>
                            <l key="AdHocParamDimensionOids" refId="1389" ln="0" eid="DimensionOid"/>
                            <be key="data" refId="1390" clsId="FilterNodeData">
                              <ref key="filterNode" refId="1387"/>
                              <s key="dim">CAT_$</s>
                              <i key="segmentLevel">0</i>
                              <ref key="segment" refId="66"/>
                              <be key="dictionaryHeader" refId="1391" clsId="MultiDesc">
                                <a key="desc" refId="1392" ln="4" eid="SYS_STR">
                                  <s>Adj.</s>
                                  <s>Adj.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12"/>
                              <b key="signChange">N</b>
                              <b key="nativeSignChange">N</b>
                              <l key="nav" refId="1393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20</cust>
                            <s key="cod"/>
                            <s key="desc"/>
                            <i key="index">2</i>
                            <l key="children" refId="1394" ln="0" eid="Framework.com.tagetik.trees.INode,framework"/>
                            <ref key="parent" refId="1364"/>
                          </be>
                          <be refId="1395" clsId="FilterNode">
                            <l key="dimensionOids" refId="1396" ln="1" eid="DimensionOid">
                              <cust clsId="DimensionOid">4341545F24-45-24414D4F554E54-24--</cust>
                            </l>
                            <l key="AdHocParamDimensionOids" refId="1397" ln="0" eid="DimensionOid"/>
                            <be key="data" refId="1398" clsId="FilterNodeData">
                              <ref key="filterNode" refId="1395"/>
                              <s key="dim">CAT_$</s>
                              <i key="segmentLevel">0</i>
                              <ref key="segment" refId="66"/>
                              <be key="reportingFormula" refId="1399" clsId="ReportingFormula">
                                <b key="serverFormula">N</b>
                                <b key="formulaRule">N</b>
                                <s key="formula">{19}+{20}</s>
                              </be>
                              <be key="dictionaryHeader" refId="1400" clsId="MultiDesc">
                                <a key="desc" refId="1401" ln="4" eid="SYS_STR">
                                  <s>Preview</s>
                                  <s>Preview</s>
                                  <nl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137"/>
                              <b key="signChange">N</b>
                              <b key="nativeSignChange">N</b>
                              <l key="nav" refId="1402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21</cust>
                            <s key="cod"/>
                            <s key="desc"/>
                            <i key="index">3</i>
                            <l key="children" refId="1403" ln="0" eid="Framework.com.tagetik.trees.INode,framework"/>
                            <ref key="parent" refId="1364"/>
                          </be>
                          <be refId="1404" clsId="FilterNode">
                            <l key="dimensionOids" refId="1405" ln="1" eid="DimensionOid">
                              <cust clsId="DimensionOid">4341545F24-45-24414D4F554E54-24--</cust>
                            </l>
                            <l key="AdHocParamDimensionOids" refId="1406" ln="0" eid="DimensionOid"/>
                            <be key="data" refId="1407" clsId="FilterNodeData">
                              <ref key="filterNode" refId="1404"/>
                              <s key="dim">CAT_$</s>
                              <i key="segmentLevel">0</i>
                              <ref key="segment" refId="66"/>
                              <be key="dictionaryHeader" refId="1408" clsId="MultiDesc">
                                <a key="desc" refId="1409" ln="4" eid="SYS_STR">
                                  <s>Last Saved</s>
                                  <s>Last Saved</s>
                                  <s/>
                                  <nl/>
                                </a>
                              </be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410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22</cust>
                            <s key="cod"/>
                            <s key="desc"/>
                            <i key="index">4</i>
                            <l key="children" refId="1411" ln="0" eid="Framework.com.tagetik.trees.INode,framework"/>
                            <ref key="parent" refId="1364"/>
                          </be>
                          <be refId="1412" clsId="FilterNode">
                            <l key="dimensionOids" refId="1413" ln="0" eid="DimensionOid"/>
                            <l key="AdHocParamDimensionOids" refId="1414" ln="0" eid="DimensionOid"/>
                            <be key="data" refId="1415" clsId="FilterNodeData">
                              <ref key="filterNode" refId="1412"/>
                              <s key="dim">CAT_$</s>
                              <i key="segmentLevel">0</i>
                              <ref key="segment" refId="56"/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416" ln="0" eid="ScenarioModifierValue"/>
                              <i key="sco">0</i>
                              <b key="applyFiltersForForcedScenarioPeriodoMap">N</b>
                              <b key="lineSplit">N</b>
                              <b key="addRCRow">N</b>
                              <b key="complementary">N</b>
                              <b key="breakLevelSubtotal">N</b>
                            </be>
                            <cust key="id" clsId="FilterOid">23</cust>
                            <s key="cod"/>
                            <s key="desc"/>
                            <i key="index">5</i>
                            <l key="children" refId="1417" ln="0" eid="Framework.com.tagetik.trees.INode,framework"/>
                            <ref key="parent" refId="1364"/>
                          </be>
                          <be refId="1418" clsId="FilterNode">
                            <l key="dimensionOids" refId="1419" ln="0" eid="DimensionOid"/>
                            <l key="AdHocParamDimensionOids" refId="1420" ln="0" eid="DimensionOid"/>
                            <be key="data" refId="1421" clsId="FilterNodeData">
                              <ref key="filterNode" refId="1418"/>
                              <s key="dim">CAT_$</s>
                              <i key="segmentLevel">0</i>
                              <ref key="segment" refId="56"/>
                              <be key="reportingFormula" refId="1422" clsId="ReportingFormula">
                                <b key="serverFormula">N</b>
                                <b key="formulaRule">N</b>
                                <s key="formula">{9}+{15}+{21}</s>
                              </be>
                              <be key="dictionaryHeader" refId="1423" clsId="MultiDesc">
                                <a key="desc" refId="1424" ln="4" eid="SYS_STR">
                                  <s>TOTAL PLAN</s>
                                  <s>TOTAL PLAN</s>
                                  <nl/>
                                  <nl/>
                                </a>
                              </be>
                              <b key="placeHolder">S</b>
                              <ref key="weight" refId="57"/>
                              <ref key="change" refId="58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425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24</cust>
                            <s key="cod"/>
                            <s key="desc"/>
                            <i key="index">6</i>
                            <l key="children" refId="1426" ln="0" eid="Framework.com.tagetik.trees.INode,framework"/>
                            <ref key="parent" refId="1364"/>
                          </be>
                        </l>
                        <ref key="parent" refId="1233"/>
                      </be>
                    </l>
                  </be>
                  <be key="matrixFilters" refId="1427" clsId="FilterNode">
                    <l key="dimensionOids" refId="1428" ln="0" eid="DimensionOid"/>
                    <l key="AdHocParamDimensionOids" refId="1429" ln="0" eid="DimensionOid"/>
                    <be key="data" refId="1430" clsId="FilterNodeData">
                      <ref key="filterNode" refId="1427"/>
                      <i key="segmentLevel">0</i>
                      <ref key="segment" refId="56"/>
                      <b key="placeHolder">N</b>
                      <ref key="weight" refId="57"/>
                      <ref key="change" refId="58"/>
                      <ref key="dataType" refId="59"/>
                      <b key="prevailingDataType">N</b>
                      <ref key="editability" refId="60"/>
                      <b key="signChange">N</b>
                      <b key="nativeSignChange">N</b>
                      <i key="sco">0</i>
                      <b key="applyFiltersForForcedScenarioPeriodoMap">N</b>
                      <b key="lineSplit">N</b>
                      <b key="addRCRow">N</b>
                      <b key="complementary">N</b>
                      <b key="breakLevelSubtotal">N</b>
                    </be>
                    <cust key="id" clsId="FilterOid">1</cust>
                    <s key="desc">Matrix</s>
                    <i key="index">0</i>
                    <l key="children" refId="1431" ln="1" eid="Framework.com.tagetik.trees.INode,framework">
                      <be refId="1432" clsId="FilterNode">
                        <l key="dimensionOids" refId="1433" ln="1" eid="DimensionOid">
                          <cust clsId="DimensionOid">544950-45-5449505F4F---</cust>
                        </l>
                        <l key="AdHocParamDimensionOids" refId="1434" ln="0" eid="DimensionOid"/>
                        <be key="data" refId="1435" clsId="FilterNodeData">
                          <ref key="filterNode" refId="1432"/>
                          <s key="dim">TIP</s>
                          <i key="segmentLevel">0</i>
                          <ref key="segment" refId="66"/>
                          <b key="placeHolder">N</b>
                          <ref key="weight" refId="57"/>
                          <ref key="change" refId="67"/>
                          <ref key="dataType" refId="59"/>
                          <b key="prevailingDataType">N</b>
                          <ref key="editability" refId="60"/>
                          <b key="signChange">N</b>
                          <b key="nativeSignChange">N</b>
                          <l key="nav" refId="1436" ln="0" eid="ScenarioModifierValue"/>
                          <i key="sco">0</i>
                          <b key="applyFiltersForForcedScenarioPeriodoMap">N</b>
                          <b key="lineSplit">N</b>
                          <s key="adHocStyleSheetId"/>
                          <b key="addRCRow">N</b>
                          <b key="complementary">N</b>
                          <b key="breakLevelSubtotal">N</b>
                        </be>
                        <cust key="id" clsId="FilterOid">2</cust>
                        <s key="cod"/>
                        <s key="desc"/>
                        <i key="index">0</i>
                        <l key="children" refId="1437" ln="1" eid="Framework.com.tagetik.trees.INode,framework">
                          <be refId="1438" clsId="FilterNode">
                            <l key="dimensionOids" refId="1439" ln="1" eid="DimensionOid">
                              <cust clsId="DimensionOid">504552-45-3132---</cust>
                            </l>
                            <l key="AdHocParamDimensionOids" refId="1440" ln="0" eid="DimensionOid"/>
                            <be key="data" refId="1441" clsId="FilterNodeData">
                              <ref key="filterNode" refId="1438"/>
                              <s key="dim">PER</s>
                              <i key="segmentLevel">0</i>
                              <ref key="segment" refId="66"/>
                              <b key="placeHolder">N</b>
                              <ref key="weight" refId="57"/>
                              <ref key="change" refId="67"/>
                              <ref key="dataType" refId="59"/>
                              <b key="prevailingDataType">N</b>
                              <ref key="editability" refId="60"/>
                              <b key="signChange">N</b>
                              <b key="nativeSignChange">N</b>
                              <l key="nav" refId="1442" ln="0" eid="ScenarioModifierValue"/>
                              <i key="sco">0</i>
                              <b key="applyFiltersForForcedScenarioPeriodoMap">N</b>
                              <b key="lineSplit">N</b>
                              <s key="adHocStyleSheetId"/>
                              <b key="addRCRow">N</b>
                              <b key="complementary">N</b>
                              <b key="breakLevelSubtotal">N</b>
                            </be>
                            <cust key="id" clsId="FilterOid">7</cust>
                            <s key="cod"/>
                            <s key="desc"/>
                            <i key="index">0</i>
                            <l key="children" refId="1443" ln="1" eid="Framework.com.tagetik.trees.INode,framework">
                              <be refId="1444" clsId="FilterNode">
                                <l key="dimensionOids" refId="1445" ln="1" eid="DimensionOid">
                                  <cust clsId="DimensionOid">44455354315F3031-4E-583030---</cust>
                                </l>
                                <l key="AdHocParamDimensionOids" refId="1446" ln="0" eid="DimensionOid"/>
                                <be key="data" refId="1447" clsId="FilterNodeData">
                                  <ref key="filterNode" refId="1444"/>
                                  <s key="dim">DEST1_01</s>
                                  <i key="segmentLevel">0</i>
                                  <ref key="segment" refId="66"/>
                                  <b key="placeHolder">N</b>
                                  <ref key="weight" refId="57"/>
                                  <ref key="change" refId="67"/>
                                  <ref key="dataType" refId="59"/>
                                  <b key="prevailingDataType">N</b>
                                  <ref key="editability" refId="60"/>
                                  <b key="signChange">N</b>
                                  <b key="nativeSignChange">N</b>
                                  <l key="nav" refId="1448" ln="0" eid="ScenarioModifierValue"/>
                                  <i key="sco">0</i>
                                  <b key="applyFiltersForForcedScenarioPeriodoMap">N</b>
                                  <b key="lineSplit">N</b>
                                  <s key="adHocStyleSheetId"/>
                                  <b key="addRCRow">N</b>
                                  <b key="complementary">N</b>
                                  <b key="breakLevelSubtotal">N</b>
                                </be>
                                <cust key="id" clsId="FilterOid">21</cust>
                                <s key="cod"/>
                                <s key="desc"/>
                                <i key="index">0</i>
                                <l key="children" refId="1449" ln="1" eid="Framework.com.tagetik.trees.INode,framework">
                                  <be refId="1450" clsId="FilterNode">
                                    <l key="dimensionOids" refId="1451" ln="1" eid="DimensionOid">
                                      <cust clsId="DimensionOid">44455354335F3031-4E-454D50---</cust>
                                    </l>
                                    <l key="AdHocParamDimensionOids" refId="1452" ln="0" eid="DimensionOid"/>
                                    <be key="data" refId="1453" clsId="FilterNodeData">
                                      <ref key="filterNode" refId="1450"/>
                                      <s key="dim">DEST3_01</s>
                                      <i key="segmentLevel">0</i>
                                      <ref key="segment" refId="66"/>
                                      <b key="placeHolder">N</b>
                                      <ref key="weight" refId="57"/>
                                      <ref key="change" refId="67"/>
                                      <ref key="dataType" refId="59"/>
                                      <b key="prevailingDataType">N</b>
                                      <ref key="editability" refId="60"/>
                                      <b key="signChange">N</b>
                                      <b key="nativeSignChange">N</b>
                                      <l key="nav" refId="1454" ln="0" eid="ScenarioModifierValue"/>
                                      <i key="sco">0</i>
                                      <b key="applyFiltersForForcedScenarioPeriodoMap">N</b>
                                      <b key="lineSplit">N</b>
                                      <b key="addRCRow">N</b>
                                      <b key="complementary">N</b>
                                      <b key="breakLevelSubtotal">N</b>
                                    </be>
                                    <cust key="id" clsId="FilterOid">22</cust>
                                    <s key="cod"/>
                                    <s key="desc"/>
                                    <i key="index">0</i>
                                    <l key="children" refId="1455" ln="0" eid="Framework.com.tagetik.trees.INode,framework"/>
                                    <ref key="parent" refId="1444"/>
                                  </be>
                                </l>
                                <ref key="parent" refId="1438"/>
                              </be>
                            </l>
                            <ref key="parent" refId="1432"/>
                          </be>
                        </l>
                        <ref key="parent" refId="1427"/>
                      </be>
                    </l>
                  </be>
                  <be key="rowHeaders" refId="1456" clsId="ReportingHeaders">
                    <m key="headers" refId="1457" keid="SYS_PR_I" veid="System.Collections.IList">
                      <key>
                        <i>-1</i>
                      </key>
                      <val>
                        <l refId="1458" ln="1">
                          <s>$Account(HIERARCHY("20")).desc</s>
                        </l>
                      </val>
                    </m>
                    <m key="headersDims" refId="1459" keid="SYS_PR_I" veid="SYS_STR">
                      <key>
                        <i>-1</i>
                      </key>
                      <val>
                        <s>VOC_20</s>
                      </val>
                    </m>
                  </be>
                  <be key="columnHeaders" refId="1460" clsId="ReportingHeaders">
                    <m key="headers" refId="1461" keid="SYS_PR_I" veid="System.Collections.IList">
                      <key>
                        <i>-2</i>
                      </key>
                      <val>
                        <l refId="1462" ln="1">
                          <s>$Scenario.desc</s>
                        </l>
                      </val>
                      <key>
                        <i>-1</i>
                      </key>
                      <val>
                        <l refId="1463" ln="1">
                          <s>$Category(HIERARCHY("$")).desc</s>
                        </l>
                      </val>
                    </m>
                    <m key="headersDims" refId="1464" keid="SYS_PR_I" veid="SYS_STR">
                      <key>
                        <i>-2</i>
                      </key>
                      <val>
                        <s>SCE</s>
                      </val>
                      <key>
                        <i>-1</i>
                      </key>
                      <val>
                        <s>CAT_$</s>
                      </val>
                    </m>
                  </be>
                  <ref key="styleType" refId="296"/>
                  <b key="subtotalOnTop">N</b>
                  <b key="leavesFirst">N</b>
                  <b key="groupSubtotal">N</b>
                  <b key="replaceWithPlaceholder">S</b>
                  <b key="onlyFirstHeader">S</b>
                  <b key="allowRangeBreak">N</b>
                  <b key="showZeros">N</b>
                  <i key="maxRows">0</i>
                  <ref key="rowsExpansionMode" refId="297"/>
                  <i key="maxCols">0</i>
                  <ref key="colsExpansionMode" refId="297"/>
                  <ref key="columnsAutofitMode" refId="298"/>
                  <b key="useForcedBoundDims">N</b>
                  <ref key="disableHints" refId="299"/>
                  <ref key="tipoAllineamentoLordiIC" refId="300"/>
                  <set key="forcedDimensions" refId="1465" ln="0" eid="SYS_STR"/>
                  <b key="bindOriginalAmountOnSave">N</b>
                  <b key="showLink">N</b>
                  <i key="index">4</i>
                  <b key="excludeValuatingSheetsWithZeroValues">N</b>
                  <m key="addictionalStyleSheets" refId="1466" keid="SYS_STR" veid="StyleSheet">
                    <key>
                      <s>1</s>
                    </key>
                    <val>
                      <be refId="1467" clsId="StyleSheet">
                        <s key="cod">TGK-Style</s>
                        <ref key="applyFirst" refId="615"/>
                        <m key="rules" refId="1468" keid="SYS_STR" veid="System.Collections.IList">
                          <key>
                            <s>46524D4F424A-45-56414C554553----434F4C554D4E53-234E2F41-56414C554553-234E2F41</s>
                          </key>
                          <val>
                            <l refId="1469" ln="1">
                              <be refId="1470" clsId="StyleRule">
                                <be key="ruleCondition" refId="1471" clsId="StyleRuleCondition">
                                  <b key="trailing">N</b>
                                  <b key="leading">N</b>
                                </be>
                                <s key="codStile">Perc 1 decimal</s>
                              </be>
                            </l>
                          </val>
                        </m>
                        <d key="dateUpd">1318838520647</d>
                        <ref key="tipoClient" refId="620"/>
                      </be>
                    </val>
                  </m>
                  <b key="allowOpenNewElements">N</b>
                  <s key="forcedBreakBackType">X</s>
                  <s key="forcedBreakBackRefLeaf">X</s>
                  <b key="autoOpenNewElements">N</b>
                  <b key="askNumRows">N</b>
                  <set key="forcedContentCells" refId="1472" ln="0" eid="MatrixCellLeafOids"/>
                  <m key="forcedEditModes" refId="1473" keid="MatrixCellLeafOids" veid="SYS_STR"/>
                  <b key="UseTxlDeFormEditor">N</b>
                </be>
              </val>
            </m>
            <m key="cellFields" refId="1474" keid="SYS_STR" veid="CodeCellField">
              <key>
                <s>$E$3</s>
              </key>
              <val>
                <be refId="1475" clsId="CodeCellField">
                  <s key="code">$E$3</s>
                  <s key="cellField">report.desc</s>
                </be>
              </val>
            </m>
            <m key="dictionary" refId="1476" keid="SYS_STR" veid="CodeMultiDescVO"/>
            <m key="controlExpressions" refId="1477" keid="SYS_STR" veid="CodedExpControlloProspetto"/>
            <m key="inlineParameters" refId="1478" keid="SYS_STR" veid="CodedInlineParameter">
              <key>
                <s>InlineParameter00</s>
              </key>
              <val>
                <be refId="1479" clsId="CodedInlineParameter">
                  <s key="code">InlineParameter00</s>
                  <be key="inlineParameter" refId="1480" clsId="InlineParameter">
                    <cust key="oid" clsId="DimensionOid">415A495F3130-45-24415A495F31305F50--50-</cust>
                  </be>
                </be>
              </val>
            </m>
            <m key="queries" refId="1481" keid="SYS_STR" veid="Reporting.com.tagetik.query.IUserDefinedQueryVO,Reporting"/>
            <be key="sheets" refId="1482" clsId="FilterNode">
              <l key="dimensionOids" refId="1483" ln="0" eid="DimensionOid"/>
              <l key="AdHocParamDimensionOids" refId="1484" ln="0" eid="DimensionOid"/>
              <be key="data" refId="1485" clsId="FilterNodeData">
                <ref key="filterNode" refId="1482"/>
                <i key="segmentLevel">0</i>
                <ref key="segment" refId="66"/>
                <b key="placeHolder">N</b>
                <ref key="weight" refId="57"/>
                <ref key="change" refId="67"/>
                <ref key="dataType" refId="59"/>
                <b key="prevailingDataType">N</b>
                <ref key="editability" refId="60"/>
                <b key="signChange">N</b>
                <b key="nativeSignChange">N</b>
                <i key="sco">0</i>
                <b key="applyFiltersForForcedScenarioPeriodoMap">N</b>
                <b key="lineSplit">N</b>
                <b key="addRCRow">N</b>
                <b key="complementary">N</b>
                <b key="breakLevelSubtotal">N</b>
              </be>
              <cust key="id" clsId="FilterOid">1</cust>
              <s key="cod">ROOT</s>
              <s key="desc">Tab filters</s>
              <i key="index">0</i>
              <l key="children" refId="1486" ln="1" eid="Framework.com.tagetik.trees.INode,framework">
                <be refId="1487" clsId="FilterNode">
                  <l key="dimensionOids" refId="1488" ln="1" eid="DimensionOid">
                    <cust clsId="DimensionOid">415A495F3130-4E-583030---</cust>
                  </l>
                  <l key="AdHocParamDimensionOids" refId="1489" ln="0" eid="DimensionOid"/>
                  <be key="data" refId="1490" clsId="FilterNodeData">
                    <ref key="filterNode" refId="1487"/>
                    <s key="dim">AZI_10</s>
                    <i key="segmentLevel">0</i>
                    <ref key="segment" refId="66"/>
                    <b key="placeHolder">N</b>
                    <ref key="weight" refId="57"/>
                    <be key="dinamico" refId="1491" clsId="ReportingDinamicita">
                      <e key="dynamicType" refId="1492" id="DynamicEnum">LL</e>
                      <b key="withSubtotal">N</b>
                      <b key="isPartecipatedCompany">N</b>
                      <b key="withSubtotalUntilStartingNode">N</b>
                      <b key="detailSubtotal">S</b>
                      <e key="pruning" refId="1493" id="PruningEnum">N</e>
                      <i key="addictionalRowsToOpen">100</i>
                      <b key="allowOpenNewElements">N</b>
                    </be>
                    <ref key="change" refId="67"/>
                    <ref key="dataType" refId="59"/>
                    <b key="prevailingDataType">N</b>
                    <ref key="editability" refId="60"/>
                    <b key="signChange">N</b>
                    <b key="nativeSignChange">N</b>
                    <i key="sco">0</i>
                    <b key="applyFiltersForForcedScenarioPeriodoMap">N</b>
                    <b key="lineSplit">N</b>
                    <b key="addRCRow">N</b>
                    <b key="complementary">N</b>
                    <b key="breakLevelSubtotal">N</b>
                  </be>
                  <cust key="id" clsId="FilterOid">2</cust>
                  <i key="index">0</i>
                  <ref key="parent" refId="1482"/>
                </be>
              </l>
            </be>
            <m key="launchers" refId="1494" keid="SYS_STR" veid="ElaborationsLauncher"/>
            <m key="actionLists" refId="1495" keid="SYS_STR" veid="Reporting.com.tagetik.actionlist.ISnapshotActionList,Reporting">
              <key>
                <s>Hyperlink00</s>
              </key>
              <val>
                <be refId="1496" clsId="ActionList">
                  <be key="rootStep" refId="1497" clsId="ActionNode">
                    <be key="parameters" refId="1498" clsId="ActionListParameters">
                      <s key="cod">Hyperlink00</s>
                      <be key="desc" refId="1499" clsId="MultiDesc">
                        <a key="desc" refId="1500" ln="4" eid="SYS_STR">
                          <s>Hyperlink00</s>
                          <s>Hyperlink00</s>
                          <s>Hyperlink00</s>
                          <s>Hyperlink00</s>
                        </a>
                      </be>
                    </be>
                    <s key="actionDescriptorCode">AL</s>
                    <cust key="id" clsId="FilterOid">1</cust>
                    <b key="leaf">N</b>
                    <i key="index">0</i>
                    <l key="children" refId="1501" ln="1" eid="Framework.com.tagetik.trees.INode,framework">
                      <be refId="1502" clsId="ActionNode">
                        <be key="parameters" refId="1503" clsId="OpenReportParameters">
                          <l key="oidReports" refId="1504" ln="1" eid="Framework.com.tagetik.trees.Oid,framework">
                            <cust clsId="DimensionOid">50524F53504554544F-45-413130305F313031-4131--</cust>
                          </l>
                          <e key="openTargetMode" refId="1505" id="OpenTargetMode">I</e>
                          <b key="inheritProcessCode">S</b>
                          <be key="parametersMapping" refId="1506" clsId="ParametersMapping">
                            <m key="SystemParametersValues" refId="1507" keid="SYS_STR" veid="Reporting.com.tagetik.report.parametersValue.IParameterValue,Reporting">
                              <key>
                                <s>415A495F3130-45-24415A495F31305F50--50-</s>
                              </key>
                              <val>
                                <be refId="1508" clsId="StringParameterValue">
                                  <e key="ParamSetType" refId="1509" id="ParamSetType">AUTO_CONTESTO</e>
                                  <s key="Value">${AUTO}</s>
                                </be>
                              </val>
                            </m>
                            <be key="ParametersUnion" refId="1510" clsId="ParametersUnion">
                              <l key="SystemParameters" refId="1511" ln="1" eid="ProspParametro">
                                <be refId="1512" clsId="ProspParametroDim">
                                  <s key="codDimensione">AZI</s>
                                  <a key="allowedOids" refId="1513" ln="0" eid="DimensionOid"/>
                                  <b key="allowsLeafs">S</b>
                                  <b key="allowsNodes">S</b>
                                  <b key="automatico">S</b>
                                  <s key="codGerarchia">10</s>
                                  <cust key="oid" clsId="DimensionOid">415A495F3130-45-24415A495F31305F50--50-</cust>
                                  <set key="oidValori" refId="1514" ln="0" eid="DimensionOid"/>
                                  <b key="limParametro">N</b>
                                  <b key="limProcessoDisabilitata">N</b>
                                  <b key="sistema">S</b>
                                  <b key="netClient">S</b>
                                  <b key="allowsAuto">S</b>
                                  <b key="allowsCellField">S</b>
                                  <b key="allowsExplicit">S</b>
                                  <b key="allowsList">S</b>
                                  <b key="mandatory">N</b>
                                  <b key="isAdHocParameter">N</b>
                                  <b key="dependent">N</b>
                                  <s key="code">$AZI_10_P</s>
                                  <be key="multiDescVO" refId="1515" clsId="MultiDesc">
                                    <a key="desc" refId="1516" ln="4" eid="SYS_STR">
                                      <nl/>
                                      <s>Entity</s>
                                      <nl/>
                                      <nl/>
                                    </a>
                                  </be>
                                </be>
                              </l>
                              <m key="SystemVisibilities" refId="1517" keid="SYS_STR" veid="ParameterValuesVisibilities">
                                <key>
                                  <s>415A495F3130-45-24415A495F31305F50--50-</s>
                                </key>
                                <val>
                                  <be refId="1518" clsId="ParameterValuesVisibilities">
                                    <set key="showOids" refId="1519" ln="0" eid="DimensionOid"/>
                                    <b key="allValues">S</b>
                                  </be>
                                </val>
                              </m>
                              <l key="AreaNames" refId="1520" ln="0" eid="ProspParametro"/>
                              <m key="AdHocParameters" refId="1521"/>
                              <m key="AdHocVisibilities" refId="1522"/>
                            </be>
                          </be>
                          <e key="valuelessParamMode" refId="1523" id="ValuelessParamMode">1</e>
                        </be>
                        <s key="actionDescriptorCode">OPEN</s>
                        <cust key="id" clsId="FilterOid">2</cust>
                        <b key="leaf">N</b>
                        <i key="index">0</i>
                        <ref key="parent" refId="1497"/>
                      </be>
                    </l>
                  </be>
                </be>
              </val>
              <key>
                <s>Hyperlink01</s>
              </key>
              <val>
                <be refId="1524" clsId="ActionList">
                  <be key="rootStep" refId="1525" clsId="ActionNode">
                    <be key="parameters" refId="1526" clsId="ActionListParameters">
                      <s key="cod">Hyperlink01</s>
                      <be key="desc" refId="1527" clsId="MultiDesc">
                        <a key="desc" refId="1528" ln="4" eid="SYS_STR">
                          <s>Hyperlink01</s>
                          <s>Hyperlink01</s>
                          <s>Hyperlink01</s>
                          <s>Hyperlink01</s>
                        </a>
                      </be>
                    </be>
                    <s key="actionDescriptorCode">AL</s>
                    <cust key="id" clsId="FilterOid">1</cust>
                    <b key="leaf">N</b>
                    <s key="desc">Hyperlink01 - Hyperlink01</s>
                    <i key="index">0</i>
                    <l key="children" refId="1529" ln="1" eid="Framework.com.tagetik.trees.INode,framework">
                      <be refId="1530" clsId="ActionNode">
                        <be key="parameters" refId="1531" clsId="OpenReportParameters">
                          <l key="oidReports" refId="1532" ln="1" eid="Framework.com.tagetik.trees.Oid,framework">
                            <cust clsId="DimensionOid">50524F53504554544F-45-413130305F313033-4131--</cust>
                          </l>
                          <ref key="openTargetMode" refId="1505"/>
                          <b key="inheritProcessCode">S</b>
                          <be key="parametersMapping" refId="1533" clsId="ParametersMapping">
                            <m key="SystemParametersValues" refId="1534" keid="SYS_STR" veid="Reporting.com.tagetik.report.parametersValue.IParameterValue,Reporting">
                              <key>
                                <s>415A495F3130-45-24415A495F31305F50--50-</s>
                              </key>
                              <val>
                                <be refId="1535" clsId="StringParameterValue">
                                  <ref key="ParamSetType" refId="1509"/>
                                  <s key="Value">${AUTO}</s>
                                </be>
                              </val>
                            </m>
                            <be key="ParametersUnion" refId="1536" clsId="ParametersUnion">
                              <l key="SystemParameters" refId="1537" ln="1" eid="ProspParametro">
                                <be refId="1538" clsId="ProspParametroDim">
                                  <s key="codDimensione">AZI</s>
                                  <a key="allowedOids" refId="1539" ln="0" eid="DimensionOid"/>
                                  <b key="allowsLeafs">S</b>
                                  <b key="allowsNodes">S</b>
                                  <b key="automatico">S</b>
                                  <s key="codGerarchia">10</s>
                                  <e key="allowOr" refId="1540" id="AllowOrEnum">D</e>
                                  <cust key="oid" clsId="DimensionOid">415A495F3130-45-24415A495F31305F50--50-</cust>
                                  <set key="oidValori" refId="1541" ln="0" eid="DimensionOid"/>
                                  <b key="limParametro">N</b>
                                  <b key="limProcessoDisabilitata">N</b>
                                  <b key="sistema">S</b>
                                  <b key="netClient">S</b>
                                  <b key="allowsAuto">S</b>
                                  <b key="allowsCellField">S</b>
                                  <b key="allowsExplicit">S</b>
                                  <b key="allowsList">S</b>
                                  <b key="mandatory">N</b>
                                  <b key="isAdHocParameter">N</b>
                                  <b key="dependent">N</b>
                                  <s key="code">$AZI_10_P</s>
                                  <be key="multiDescVO" refId="1542" clsId="MultiDesc">
                                    <a key="desc" refId="1543" ln="4" eid="SYS_STR">
                                      <s>Regional View</s>
                                      <nl/>
                                      <nl/>
                                      <nl/>
                                    </a>
                                  </be>
                                </be>
                              </l>
                              <m key="SystemVisibilities" refId="1544" keid="SYS_STR" veid="ParameterValuesVisibilities">
                                <key>
                                  <s>415A495F3130-45-24415A495F31305F50--50-</s>
                                </key>
                                <val>
                                  <be refId="1545" clsId="ParameterValuesVisibilities">
                                    <set key="showOids" refId="1546" ln="0" eid="DimensionOid"/>
                                    <b key="allValues">S</b>
                                  </be>
                                </val>
                              </m>
                              <l key="AreaNames" refId="1547" ln="0" eid="ProspParametro"/>
                              <m key="AdHocParameters" refId="1548"/>
                              <m key="AdHocVisibilities" refId="1549"/>
                            </be>
                          </be>
                          <ref key="valuelessParamMode" refId="1523"/>
                          <be key="forcedParameters" refId="1550" clsId="ParametersUnion"/>
                        </be>
                        <s key="actionDescriptorCode">OPEN</s>
                        <cust key="id" clsId="FilterOid">2</cust>
                        <b key="leaf">N</b>
                        <i key="index">0</i>
                        <ref key="parent" refId="1525"/>
                      </be>
                    </l>
                  </be>
                </be>
              </val>
            </m>
            <l key="areas" refId="1551" ln="0" eid="SYS_STR"/>
            <l key="charts" refId="1552" ln="0" eid="SYS_STR"/>
            <l key="pivots" refId="1553" ln="0" eid="SYS_STR"/>
          </be>
        </val>
      </m>
      <m key="templateLayouts" refId="1554" keid="SYS_STR" veid="Reporting.com.tagetik.report.IReportTemplateLayoutVO,Reporting">
        <key>
          <s>template</s>
        </key>
        <val>
          <be refId="1555" clsId="ReportTemplateLayoutVO">
            <i key="index">0</i>
            <s key="code">template</s>
            <m key="cellFieldAddresses" refId="1556" keid="SYS_STR" veid="Reporting.com.tagetik.spreadsheet.gridwrappers.IGridReaderVO,Reporting">
              <key>
                <s>$E$3</s>
              </key>
              <val>
                <be refId="1557" clsId="ExcelCompactGridReaderVO">
                  <be key="element" refId="1558" clsId="BasicLogicalElement">
                    <i key="columnHeadersCount">0</i>
                    <i key="rowHeadersCount">0</i>
                    <i key="valueColumns">1</i>
                    <i key="valueRows">1</i>
                  </be>
                  <s key="firstCell">F2</s>
                </be>
              </val>
            </m>
            <m key="controlExpressionsAddresses" refId="1559" keid="SYS_STR" veid="Reporting.com.tagetik.spreadsheet.gridwrappers.IGridReaderVO,Reporting"/>
            <m key="inlineParameterAddresses" refId="1560" keid="SYS_STR" veid="Reporting.com.tagetik.spreadsheet.gridwrappers.IGridReaderVO,Reporting">
              <key>
                <s>InlineParameter00</s>
              </key>
              <val>
                <be refId="1561" clsId="ExcelCompactGridReaderVO">
                  <be key="element" refId="1562" clsId="BasicLogicalElement">
                    <i key="columnHeadersCount">0</i>
                    <i key="rowHeadersCount">0</i>
                    <i key="valueColumns">1</i>
                    <i key="valueRows">1</i>
                  </be>
                  <s key="firstCell">D3</s>
                </be>
              </val>
            </m>
            <m key="dictionaryAddresses" refId="1563" keid="SYS_STR" veid="Reporting.com.tagetik.spreadsheet.gridwrappers.IGridReaderVO,Reporting"/>
            <m key="hyperlinkAddresses" refId="1564" keid="SYS_STR" veid="Reporting.com.tagetik.spreadsheet.gridwrappers.IGridReaderVO,Reporting">
              <key>
                <s>Hyperlink00</s>
              </key>
              <val>
                <be refId="1565" clsId="ExcelCompactGridReaderVO">
                  <be key="element" refId="1566" clsId="BasicLogicalElement">
                    <i key="columnHeadersCount">0</i>
                    <i key="rowHeadersCount">0</i>
                    <i key="valueColumns">1</i>
                    <i key="valueRows">1</i>
                  </be>
                  <s key="firstCell">N3</s>
                </be>
              </val>
              <key>
                <s>Hyperlink01</s>
              </key>
              <val>
                <be refId="1567" clsId="ExcelCompactGridReaderVO">
                  <be key="element" refId="1568" clsId="BasicLogicalElement">
                    <i key="columnHeadersCount">0</i>
                    <i key="rowHeadersCount">0</i>
                    <i key="valueColumns">1</i>
                    <i key="valueRows">1</i>
                  </be>
                  <s key="firstCell">N4</s>
                </be>
              </val>
            </m>
            <m key="matrixGridReaders" refId="1569" keid="SYS_STR" veid="Reporting.com.tagetik.spreadsheet.gridwrappers.IGridReaderVO,Reporting">
              <key>
                <s>SALES OBJECTIVES</s>
              </key>
              <val>
                <be refId="1570" clsId="ExcelCompactGridReaderVO">
                  <be key="element" refId="1571" clsId="BasicLogicalElement">
                    <i key="columnHeadersCount">2</i>
                    <i key="rowHeadersCount">1</i>
                    <i key="valueColumns">21</i>
                    <i key="valueRows">3</i>
                  </be>
                  <s key="firstCell">D7</s>
                </be>
              </val>
              <key>
                <s>DIRECT COSTS</s>
              </key>
              <val>
                <be refId="1572" clsId="ExcelCompactGridReaderVO">
                  <be key="element" refId="1573" clsId="BasicLogicalElement">
                    <i key="columnHeadersCount">2</i>
                    <i key="rowHeadersCount">1</i>
                    <i key="valueColumns">21</i>
                    <i key="valueRows">10</i>
                  </be>
                  <s key="firstCell">D14</s>
                </be>
              </val>
              <key>
                <s>HR EXPENSES</s>
              </key>
              <val>
                <be refId="1574" clsId="ExcelCompactGridReaderVO">
                  <be key="element" refId="1575" clsId="BasicLogicalElement">
                    <i key="columnHeadersCount">1</i>
                    <i key="rowHeadersCount">1</i>
                    <i key="valueColumns">21</i>
                    <i key="valueRows">5</i>
                  </be>
                  <s key="firstCell">D27</s>
                </be>
              </val>
              <key>
                <s>HR EXPENSES copy00</s>
              </key>
              <val>
                <be refId="1576" clsId="ExcelCompactGridReaderVO">
                  <be key="element" refId="1577" clsId="BasicLogicalElement">
                    <i key="columnHeadersCount">2</i>
                    <i key="rowHeadersCount">1</i>
                    <i key="valueColumns">21</i>
                    <i key="valueRows">5</i>
                  </be>
                  <s key="firstCell">D42</s>
                </be>
              </val>
              <key>
                <s>HEADCOUNT</s>
              </key>
              <val>
                <be refId="1578" clsId="ExcelCompactGridReaderVO">
                  <be key="element" refId="1579" clsId="BasicLogicalElement">
                    <i key="columnHeadersCount">2</i>
                    <i key="rowHeadersCount">1</i>
                    <i key="valueColumns">19</i>
                    <i key="valueRows">2</i>
                  </be>
                  <s key="firstCell">D36</s>
                </be>
              </val>
            </m>
            <m key="queryGridReaders" refId="1580" keid="SYS_STR" veid="Reporting.com.tagetik.spreadsheet.gridwrappers.IGridReaderVO,Reporting"/>
          </be>
        </val>
      </m>
      <m key="adHocParameters" refId="1581" keid="SYS_STR" veid="ProspParametro"/>
      <l key="parametersToBeRequested" refId="1582" ln="1" eid="ParameterInfo">
        <be refId="1583" clsId="ParameterInfo">
          <cust key="oid" clsId="DimensionOid">415A495F3130-45-24415A495F31305F50--50-</cust>
          <b key="explicitlyUsed">S</b>
          <b key="forced">N</b>
          <b key="advanced">N</b>
        </be>
      </l>
      <be key="reportFilters" refId="1584" clsId="FilterNode">
        <l key="dimensionOids" refId="1585" ln="0" eid="DimensionOid"/>
        <l key="AdHocParamDimensionOids" refId="1586" ln="0" eid="DimensionOid"/>
        <be key="data" refId="1587" clsId="FilterNodeData">
          <ref key="filterNode" refId="1584"/>
          <i key="segmentLevel">0</i>
          <ref key="segment" refId="56"/>
          <b key="placeHolder">N</b>
          <ref key="weight" refId="57"/>
          <ref key="change" refId="58"/>
          <ref key="dataType" refId="59"/>
          <b key="prevailingDataType">N</b>
          <ref key="editability" refId="60"/>
          <b key="signChange">N</b>
          <b key="nativeSignChange">N</b>
          <i key="sco">0</i>
          <b key="applyFiltersForForcedScenarioPeriodoMap">N</b>
          <b key="lineSplit">N</b>
          <b key="addRCRow">N</b>
          <b key="complementary">N</b>
          <b key="breakLevelSubtotal">N</b>
        </be>
        <cust key="id" clsId="FilterOid">1</cust>
        <i key="index">0</i>
        <l key="children" refId="1588" ln="1" eid="Framework.com.tagetik.trees.INode,framework">
          <be refId="1589" clsId="FilterNode">
            <l key="dimensionOids" refId="1590" ln="1" eid="DimensionOid">
              <cust clsId="DimensionOid">44455354325F3031-4E-583030---</cust>
            </l>
            <l key="AdHocParamDimensionOids" refId="1591" ln="0" eid="DimensionOid"/>
            <be key="data" refId="1592" clsId="FilterNodeData">
              <ref key="filterNode" refId="1589"/>
              <s key="dim">DEST2_01</s>
              <i key="segmentLevel">0</i>
              <ref key="segment" refId="66"/>
              <b key="placeHolder">N</b>
              <ref key="weight" refId="57"/>
              <ref key="change" refId="67"/>
              <ref key="dataType" refId="59"/>
              <b key="prevailingDataType">N</b>
              <ref key="editability" refId="60"/>
              <b key="signChange">N</b>
              <b key="nativeSignChange">N</b>
              <i key="sco">0</i>
              <b key="applyFiltersForForcedScenarioPeriodoMap">N</b>
              <b key="lineSplit">N</b>
              <b key="addRCRow">N</b>
              <b key="complementary">N</b>
              <b key="breakLevelSubtotal">N</b>
            </be>
            <cust key="id" clsId="FilterOid">5</cust>
            <i key="index">0</i>
            <l key="children" refId="1593" ln="1" eid="Framework.com.tagetik.trees.INode,framework">
              <be refId="1594" clsId="FilterNode">
                <l key="dimensionOids" refId="1595" ln="1" eid="DimensionOid">
                  <cust clsId="DimensionOid">415A495F3130-45-24415A495F31305F50--50-</cust>
                </l>
                <l key="AdHocParamDimensionOids" refId="1596" ln="0" eid="DimensionOid"/>
                <be key="data" refId="1597" clsId="FilterNodeData">
                  <ref key="filterNode" refId="1594"/>
                  <s key="dim">AZI_10</s>
                  <i key="segmentLevel">0</i>
                  <ref key="segment" refId="66"/>
                  <b key="placeHolder">N</b>
                  <ref key="weight" refId="57"/>
                  <ref key="change" refId="67"/>
                  <ref key="dataType" refId="59"/>
                  <b key="prevailingDataType">N</b>
                  <ref key="editability" refId="60"/>
                  <b key="signChange">N</b>
                  <b key="nativeSignChange">N</b>
                  <i key="sco">0</i>
                  <b key="applyFiltersForForcedScenarioPeriodoMap">N</b>
                  <b key="lineSplit">N</b>
                  <b key="addRCRow">N</b>
                  <b key="complementary">N</b>
                  <b key="breakLevelSubtotal">N</b>
                </be>
                <cust key="id" clsId="FilterOid">6</cust>
                <i key="index">0</i>
                <ref key="parent" refId="1589"/>
              </be>
            </l>
            <ref key="parent" refId="1584"/>
          </be>
        </l>
      </be>
    </be>
  </data>
</easyPacket>
</file>

<file path=customXml/itemProps1.xml><?xml version="1.0" encoding="utf-8"?>
<ds:datastoreItem xmlns:ds="http://schemas.openxmlformats.org/officeDocument/2006/customXml" ds:itemID="{6F80ECED-6E78-485B-8D51-9C559B10C5D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Distribution Rome</vt:lpstr>
    </vt:vector>
  </TitlesOfParts>
  <Company>Tagetik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 Lolli</dc:creator>
  <cp:lastModifiedBy>Alessandro Guarascio</cp:lastModifiedBy>
  <dcterms:created xsi:type="dcterms:W3CDTF">2008-06-27T20:00:25Z</dcterms:created>
  <dcterms:modified xsi:type="dcterms:W3CDTF">2014-04-16T13:23:18Z</dcterms:modified>
</cp:coreProperties>
</file>